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<sst xmlns="http://schemas.openxmlformats.org/spreadsheetml/2006/main" count="100" uniqueCount="67">
  <si>
    <t>2023年1月份“12345”工作绩效考核（科室）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</si>
  <si>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</si>
  <si>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</si>
  <si>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</si>
  <si>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</si>
  <si>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</si>
  <si>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</si>
  <si>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</si>
  <si>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</si>
  <si>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</si>
  <si>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</si>
  <si>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</si>
  <si>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</si>
  <si>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</si>
  <si>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</si>
  <si>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</si>
  <si>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</si>
  <si>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</si>
  <si>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</si>
  <si>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</si>
  <si>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</si>
  <si>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办公室</t>
  </si>
  <si>
    <t>人事科</t>
  </si>
  <si>
    <t>社会实践基地</t>
  </si>
  <si>
    <t>学校建设装备管理科</t>
  </si>
  <si>
    <t>基础教育科</t>
  </si>
  <si>
    <t>基础教育科幼教工作科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</si>
  <si>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</si>
  <si>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</si>
  <si>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</si>
  <si>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</si>
  <si>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</si>
  <si>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2023年1月份“12345”工作绩效考核（学校）</t>
  </si>
  <si>
    <t>励志高中</t>
  </si>
  <si>
    <t>励志学校</t>
  </si>
  <si>
    <t>金陵中学龙湖分校中学部</t>
  </si>
  <si>
    <t>六合高级中学</t>
  </si>
  <si>
    <t>实验高级中学</t>
  </si>
  <si>
    <t>棠城学校</t>
  </si>
  <si>
    <t>棠城小学</t>
  </si>
  <si>
    <t>六合中等专业学校</t>
  </si>
  <si>
    <t>新篁初中、小学</t>
  </si>
  <si>
    <t>高级中学附属初中</t>
  </si>
  <si>
    <t>机关幼儿园</t>
  </si>
  <si>
    <t>马集初中</t>
  </si>
  <si>
    <t>双语小学</t>
  </si>
  <si>
    <t>龙湖茉莉幼儿园</t>
  </si>
  <si>
    <t>竹程小学</t>
  </si>
  <si>
    <t>横梁中心学校</t>
  </si>
  <si>
    <t>金牛湖初中</t>
  </si>
  <si>
    <t>金牛湖中心小学</t>
  </si>
  <si>
    <t>金牛湖中心学校</t>
  </si>
  <si>
    <t>龙池中心学校</t>
  </si>
  <si>
    <t>龙湖半岛幼儿园</t>
  </si>
  <si>
    <t>马鞍初中</t>
  </si>
  <si>
    <t>马鞍中心学校</t>
  </si>
  <si>
    <t>实验小学</t>
  </si>
  <si>
    <t>冶山中心小学</t>
  </si>
  <si>
    <t>雄州中心学校</t>
  </si>
  <si>
    <t>程桥高级中学</t>
  </si>
  <si>
    <t>1件态度不满意，结果基本满意</t>
  </si>
  <si>
    <t>横梁中心幼儿园</t>
  </si>
  <si>
    <t>程桥中心学校</t>
  </si>
  <si>
    <t>鹭岛幼儿园</t>
  </si>
  <si>
    <t>启明星幼儿园</t>
  </si>
  <si>
    <t>2件态度不满意，结果基本满意</t>
  </si>
  <si>
    <t>横梁中心小学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</si>
</sst>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思源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C5" sqref="C5:C10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3" customWidth="1"/>
    <col min="8" max="8" width="5.5" style="3" customWidth="1"/>
    <col min="9" max="9" width="5.25" style="3" customWidth="1"/>
    <col min="10" max="10" width="6" style="5" customWidth="1"/>
    <col min="11" max="11" width="6.5" style="5" customWidth="1"/>
    <col min="12" max="12" width="5.375" style="5" customWidth="1"/>
    <col min="13" max="13" width="6.75" customWidth="1"/>
    <col min="14" max="14" width="7.75" customWidth="1"/>
    <col min="15" max="15" width="9.5" customWidth="1"/>
    <col min="16" max="16" width="7.5" style="5" customWidth="1"/>
    <col min="17" max="17" width="6" style="5" customWidth="1"/>
    <col min="18" max="18" width="26.25" customWidth="1"/>
  </cols>
  <sheetData>
    <row r="1" ht="27.75" customHeight="1" spans="1:18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9"/>
      <c r="K1" s="49"/>
      <c r="L1" s="49"/>
      <c r="M1" s="41"/>
      <c r="N1" s="41"/>
      <c r="O1" s="41"/>
      <c r="P1" s="49"/>
      <c r="Q1" s="49"/>
      <c r="R1" s="41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3" t="s">
        <v>5</v>
      </c>
      <c r="D3" s="44" t="s">
        <v>6</v>
      </c>
      <c r="E3" s="45"/>
      <c r="F3" s="46"/>
      <c r="G3" s="44" t="s">
        <v>7</v>
      </c>
      <c r="H3" s="45"/>
      <c r="I3" s="46"/>
      <c r="J3" s="9" t="s">
        <v>8</v>
      </c>
      <c r="K3" s="9" t="s">
        <v>9</v>
      </c>
      <c r="L3" s="9" t="s">
        <v>10</v>
      </c>
      <c r="M3" s="50" t="s">
        <v>11</v>
      </c>
      <c r="N3" s="51"/>
      <c r="O3" s="51"/>
      <c r="P3" s="52"/>
      <c r="Q3" s="27" t="s">
        <v>12</v>
      </c>
      <c r="R3" s="27" t="s">
        <v>13</v>
      </c>
    </row>
    <row r="4" ht="43.5" customHeight="1" spans="1:18">
      <c r="A4" s="9"/>
      <c r="B4" s="9"/>
      <c r="C4" s="47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27"/>
      <c r="R4" s="27"/>
    </row>
    <row r="5" spans="1:18">
      <c r="A5" s="11">
        <v>1</v>
      </c>
      <c r="B5" s="11" t="s">
        <v>21</v>
      </c>
      <c r="C5" s="11">
        <v>5</v>
      </c>
      <c r="D5" s="11">
        <v>5</v>
      </c>
      <c r="E5" s="11"/>
      <c r="F5" s="11"/>
      <c r="G5" s="11">
        <v>5</v>
      </c>
      <c r="H5" s="11"/>
      <c r="I5" s="11"/>
      <c r="J5" s="28">
        <v>15</v>
      </c>
      <c r="K5" s="28">
        <v>20</v>
      </c>
      <c r="L5" s="28">
        <v>15</v>
      </c>
      <c r="M5" s="29">
        <f t="shared" ref="M5:M10" si="0">G5/C5</f>
        <v>1</v>
      </c>
      <c r="N5" s="11">
        <f t="shared" ref="N5:N10" si="1">50*M5</f>
        <v>50</v>
      </c>
      <c r="O5" s="11"/>
      <c r="P5" s="28">
        <f t="shared" ref="P5:P10" si="2">N5+O5</f>
        <v>50</v>
      </c>
      <c r="Q5" s="28">
        <f t="shared" ref="Q5:Q10" si="3">P5+L5+K5+J5</f>
        <v>100</v>
      </c>
      <c r="R5" s="11"/>
    </row>
    <row r="6" spans="1:18">
      <c r="A6" s="11">
        <v>2</v>
      </c>
      <c r="B6" s="48" t="s">
        <v>22</v>
      </c>
      <c r="C6" s="11">
        <v>4</v>
      </c>
      <c r="D6" s="11">
        <v>4</v>
      </c>
      <c r="E6" s="11"/>
      <c r="F6" s="11"/>
      <c r="G6" s="11">
        <v>4</v>
      </c>
      <c r="H6" s="11"/>
      <c r="I6" s="11"/>
      <c r="J6" s="28">
        <v>15</v>
      </c>
      <c r="K6" s="28">
        <v>20</v>
      </c>
      <c r="L6" s="28">
        <v>15</v>
      </c>
      <c r="M6" s="29">
        <f t="shared" si="0"/>
        <v>1</v>
      </c>
      <c r="N6" s="11">
        <f t="shared" si="1"/>
        <v>50</v>
      </c>
      <c r="O6" s="11"/>
      <c r="P6" s="28">
        <f t="shared" si="2"/>
        <v>50</v>
      </c>
      <c r="Q6" s="28">
        <f t="shared" si="3"/>
        <v>100</v>
      </c>
      <c r="R6" s="11"/>
    </row>
    <row r="7" spans="1:18">
      <c r="A7" s="11">
        <v>3</v>
      </c>
      <c r="B7" s="48" t="s">
        <v>23</v>
      </c>
      <c r="C7" s="39">
        <v>1</v>
      </c>
      <c r="D7" s="39">
        <v>1</v>
      </c>
      <c r="E7" s="11"/>
      <c r="F7" s="11"/>
      <c r="G7" s="39">
        <v>1</v>
      </c>
      <c r="H7" s="11"/>
      <c r="I7" s="11"/>
      <c r="J7" s="28">
        <v>15</v>
      </c>
      <c r="K7" s="28">
        <v>20</v>
      </c>
      <c r="L7" s="28">
        <v>15</v>
      </c>
      <c r="M7" s="29">
        <f t="shared" si="0"/>
        <v>1</v>
      </c>
      <c r="N7" s="11">
        <f t="shared" si="1"/>
        <v>50</v>
      </c>
      <c r="O7" s="11"/>
      <c r="P7" s="28">
        <f t="shared" si="2"/>
        <v>50</v>
      </c>
      <c r="Q7" s="28">
        <f t="shared" si="3"/>
        <v>100</v>
      </c>
      <c r="R7" s="11"/>
    </row>
    <row r="8" ht="27" spans="1:18">
      <c r="A8" s="11">
        <v>4</v>
      </c>
      <c r="B8" s="48" t="s">
        <v>24</v>
      </c>
      <c r="C8" s="11">
        <v>1</v>
      </c>
      <c r="D8" s="11">
        <v>1</v>
      </c>
      <c r="E8" s="11"/>
      <c r="F8" s="11"/>
      <c r="G8" s="11">
        <v>1</v>
      </c>
      <c r="H8" s="11"/>
      <c r="I8" s="16"/>
      <c r="J8" s="28">
        <v>15</v>
      </c>
      <c r="K8" s="28">
        <v>20</v>
      </c>
      <c r="L8" s="28">
        <v>15</v>
      </c>
      <c r="M8" s="29">
        <f t="shared" si="0"/>
        <v>1</v>
      </c>
      <c r="N8" s="11">
        <f t="shared" si="1"/>
        <v>50</v>
      </c>
      <c r="O8" s="11"/>
      <c r="P8" s="28">
        <f t="shared" si="2"/>
        <v>50</v>
      </c>
      <c r="Q8" s="28">
        <f t="shared" si="3"/>
        <v>100</v>
      </c>
      <c r="R8" s="11"/>
    </row>
    <row r="9" spans="1:18">
      <c r="A9" s="11">
        <v>5</v>
      </c>
      <c r="B9" s="48" t="s">
        <v>25</v>
      </c>
      <c r="C9" s="39">
        <v>20</v>
      </c>
      <c r="D9" s="39">
        <v>20</v>
      </c>
      <c r="E9" s="11"/>
      <c r="F9" s="11"/>
      <c r="G9" s="39">
        <v>19</v>
      </c>
      <c r="H9" s="11">
        <v>1</v>
      </c>
      <c r="I9" s="11"/>
      <c r="J9" s="28">
        <v>15</v>
      </c>
      <c r="K9" s="28">
        <v>20</v>
      </c>
      <c r="L9" s="28">
        <v>15</v>
      </c>
      <c r="M9" s="29">
        <f t="shared" si="0"/>
        <v>0.95</v>
      </c>
      <c r="N9" s="11">
        <f t="shared" si="1"/>
        <v>47.5</v>
      </c>
      <c r="O9" s="11"/>
      <c r="P9" s="28">
        <f t="shared" si="2"/>
        <v>47.5</v>
      </c>
      <c r="Q9" s="28">
        <f t="shared" si="3"/>
        <v>97.5</v>
      </c>
      <c r="R9" s="11"/>
    </row>
    <row r="10" s="40" customFormat="1" ht="27" spans="1:16384">
      <c r="A10" s="11">
        <v>6</v>
      </c>
      <c r="B10" s="48" t="s">
        <v>26</v>
      </c>
      <c r="C10" s="39">
        <v>7</v>
      </c>
      <c r="D10" s="39">
        <v>6</v>
      </c>
      <c r="E10" s="12">
        <v>1</v>
      </c>
      <c r="F10" s="12"/>
      <c r="G10" s="39">
        <v>6</v>
      </c>
      <c r="H10" s="12">
        <v>1</v>
      </c>
      <c r="I10" s="12"/>
      <c r="J10" s="28">
        <v>15</v>
      </c>
      <c r="K10" s="28">
        <v>20</v>
      </c>
      <c r="L10" s="28">
        <v>15</v>
      </c>
      <c r="M10" s="29">
        <f t="shared" si="0"/>
        <v>0.857142857142857</v>
      </c>
      <c r="N10" s="11">
        <f t="shared" si="1"/>
        <v>42.8571428571429</v>
      </c>
      <c r="O10" s="39"/>
      <c r="P10" s="28">
        <f t="shared" si="2"/>
        <v>42.8571428571429</v>
      </c>
      <c r="Q10" s="28">
        <f t="shared" si="3"/>
        <v>92.8571428571429</v>
      </c>
      <c r="R10" s="39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  <c r="XFC10" s="53"/>
      <c r="XFD10" s="53"/>
    </row>
    <row r="11" ht="15.75" customHeight="1" spans="1:18">
      <c r="A11" s="17" t="s">
        <v>27</v>
      </c>
      <c r="B11" s="17"/>
      <c r="C11" s="17"/>
      <c r="D11" s="19"/>
      <c r="E11" s="19"/>
      <c r="F11" s="19"/>
      <c r="G11" s="19"/>
      <c r="H11" s="19"/>
      <c r="I11" s="19"/>
      <c r="J11" s="31"/>
      <c r="K11" s="31"/>
      <c r="L11" s="31"/>
      <c r="M11" s="17"/>
      <c r="N11" s="17"/>
      <c r="O11" s="17"/>
      <c r="P11" s="31"/>
      <c r="Q11" s="31"/>
      <c r="R11" s="17"/>
    </row>
    <row r="12" ht="15.75" customHeight="1" spans="1:18">
      <c r="A12" s="20" t="s">
        <v>28</v>
      </c>
      <c r="B12" s="20"/>
      <c r="C12" s="20"/>
      <c r="D12" s="22"/>
      <c r="E12" s="22"/>
      <c r="F12" s="22"/>
      <c r="G12" s="22"/>
      <c r="H12" s="22"/>
      <c r="I12" s="22"/>
      <c r="J12" s="34"/>
      <c r="K12" s="34"/>
      <c r="L12" s="34"/>
      <c r="M12" s="20"/>
      <c r="N12" s="20"/>
      <c r="O12" s="20"/>
      <c r="P12" s="34"/>
      <c r="Q12" s="34"/>
      <c r="R12" s="20"/>
    </row>
    <row r="13" ht="15.75" customHeight="1" spans="1:18">
      <c r="A13" s="20" t="s">
        <v>29</v>
      </c>
      <c r="B13" s="20"/>
      <c r="C13" s="20"/>
      <c r="D13" s="22"/>
      <c r="E13" s="22"/>
      <c r="F13" s="22"/>
      <c r="G13" s="22"/>
      <c r="H13" s="22"/>
      <c r="I13" s="22"/>
      <c r="J13" s="34"/>
      <c r="K13" s="34"/>
      <c r="L13" s="34"/>
      <c r="M13" s="20"/>
      <c r="N13" s="20"/>
      <c r="O13" s="20"/>
      <c r="P13" s="34"/>
      <c r="Q13" s="34"/>
      <c r="R13" s="20"/>
    </row>
    <row r="14" ht="15.75" customHeight="1" spans="1:18">
      <c r="A14" s="21" t="s">
        <v>30</v>
      </c>
      <c r="B14" s="21"/>
      <c r="C14" s="21"/>
      <c r="D14" s="23"/>
      <c r="E14" s="23"/>
      <c r="F14" s="23"/>
      <c r="G14" s="23"/>
      <c r="H14" s="23"/>
      <c r="I14" s="23"/>
      <c r="J14" s="37"/>
      <c r="K14" s="37"/>
      <c r="L14" s="37"/>
      <c r="M14" s="21"/>
      <c r="N14" s="21"/>
      <c r="O14" s="21"/>
      <c r="P14" s="37"/>
      <c r="Q14" s="37"/>
      <c r="R14" s="21"/>
    </row>
    <row r="15" ht="15.75" customHeight="1" spans="1:18">
      <c r="A15" s="20" t="s">
        <v>31</v>
      </c>
      <c r="B15" s="20"/>
      <c r="C15" s="20"/>
      <c r="D15" s="22"/>
      <c r="E15" s="22"/>
      <c r="F15" s="22"/>
      <c r="G15" s="22"/>
      <c r="H15" s="22"/>
      <c r="I15" s="22"/>
      <c r="J15" s="34"/>
      <c r="K15" s="34"/>
      <c r="L15" s="34"/>
      <c r="M15" s="20"/>
      <c r="N15" s="20"/>
      <c r="O15" s="20"/>
      <c r="P15" s="34"/>
      <c r="Q15" s="34"/>
      <c r="R15" s="20"/>
    </row>
  </sheetData>
  <sortState ref="A5:R10">
    <sortCondition ref="Q5:Q10" descending="1"/>
  </sortState>
  <mergeCells count="19">
    <mergeCell ref="A1:R1"/>
    <mergeCell ref="C2:I2"/>
    <mergeCell ref="J2:R2"/>
    <mergeCell ref="D3:F3"/>
    <mergeCell ref="G3:I3"/>
    <mergeCell ref="M3:P3"/>
    <mergeCell ref="A11:R11"/>
    <mergeCell ref="A12:R12"/>
    <mergeCell ref="A13:R13"/>
    <mergeCell ref="A14:R14"/>
    <mergeCell ref="A15:R15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pane ySplit="4" topLeftCell="A23" activePane="bottomLeft" state="frozen"/>
      <selection/>
      <selection pane="bottomLeft" activeCell="B5" sqref="B5:R36"/>
    </sheetView>
  </sheetViews>
  <sheetFormatPr defaultColWidth="9" defaultRowHeight="13.5"/>
  <cols>
    <col min="1" max="1" width="4.625" customWidth="1"/>
    <col min="2" max="2" width="17.75" style="2" customWidth="1"/>
    <col min="3" max="3" width="5" customWidth="1"/>
    <col min="4" max="4" width="4.875" style="3" customWidth="1"/>
    <col min="5" max="5" width="5.25" style="3" customWidth="1"/>
    <col min="6" max="6" width="5.125" style="3" customWidth="1"/>
    <col min="7" max="7" width="4.875" style="3" customWidth="1"/>
    <col min="8" max="8" width="5.5" style="3" customWidth="1"/>
    <col min="9" max="9" width="8.625" style="3" customWidth="1"/>
    <col min="10" max="10" width="6" style="4" customWidth="1"/>
    <col min="11" max="11" width="6.5" style="5" customWidth="1"/>
    <col min="12" max="12" width="5.375" style="5" customWidth="1"/>
    <col min="13" max="13" width="7.625" style="6" customWidth="1"/>
    <col min="14" max="14" width="9.375" customWidth="1"/>
    <col min="15" max="15" width="8.875" customWidth="1"/>
    <col min="16" max="16" width="7.375" style="5" customWidth="1"/>
    <col min="17" max="17" width="5.75" style="5" customWidth="1"/>
    <col min="18" max="18" width="19.5" style="2" customWidth="1"/>
  </cols>
  <sheetData>
    <row r="1" ht="27.75" customHeight="1" spans="1:18">
      <c r="A1" s="7" t="s">
        <v>32</v>
      </c>
      <c r="B1" s="7"/>
      <c r="C1" s="7"/>
      <c r="D1" s="8"/>
      <c r="E1" s="8"/>
      <c r="F1" s="8"/>
      <c r="G1" s="8"/>
      <c r="H1" s="8"/>
      <c r="I1" s="8"/>
      <c r="J1" s="24"/>
      <c r="K1" s="24"/>
      <c r="L1" s="24"/>
      <c r="M1" s="25"/>
      <c r="N1" s="7"/>
      <c r="O1" s="7"/>
      <c r="P1" s="24"/>
      <c r="Q1" s="24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6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6" t="s">
        <v>11</v>
      </c>
      <c r="N3" s="9"/>
      <c r="O3" s="9"/>
      <c r="P3" s="9"/>
      <c r="Q3" s="27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6" t="s">
        <v>17</v>
      </c>
      <c r="N4" s="9" t="s">
        <v>18</v>
      </c>
      <c r="O4" s="9" t="s">
        <v>19</v>
      </c>
      <c r="P4" s="9" t="s">
        <v>20</v>
      </c>
      <c r="Q4" s="27"/>
      <c r="R4" s="9"/>
    </row>
    <row r="5" s="1" customFormat="1" spans="1:18">
      <c r="A5" s="11">
        <v>1</v>
      </c>
      <c r="B5" s="12" t="s">
        <v>33</v>
      </c>
      <c r="C5" s="13">
        <v>23</v>
      </c>
      <c r="D5" s="13">
        <v>23</v>
      </c>
      <c r="E5" s="14"/>
      <c r="F5" s="14"/>
      <c r="G5" s="13">
        <v>23</v>
      </c>
      <c r="H5" s="14"/>
      <c r="I5" s="14"/>
      <c r="J5" s="27">
        <v>15</v>
      </c>
      <c r="K5" s="28">
        <v>20</v>
      </c>
      <c r="L5" s="28">
        <v>15</v>
      </c>
      <c r="M5" s="29">
        <f t="shared" ref="M5:M36" si="0">G5/C5</f>
        <v>1</v>
      </c>
      <c r="N5" s="11">
        <f t="shared" ref="N5:N36" si="1">50*M5</f>
        <v>50</v>
      </c>
      <c r="O5" s="13"/>
      <c r="P5" s="28">
        <f t="shared" ref="P5:P36" si="2">O5+N5</f>
        <v>50</v>
      </c>
      <c r="Q5" s="28">
        <f t="shared" ref="Q5:Q36" si="3">P5+L5+K5+J5</f>
        <v>100</v>
      </c>
      <c r="R5" s="39"/>
    </row>
    <row r="6" spans="1:18">
      <c r="A6" s="11">
        <v>2</v>
      </c>
      <c r="B6" s="15" t="s">
        <v>34</v>
      </c>
      <c r="C6" s="13">
        <v>16</v>
      </c>
      <c r="D6" s="13">
        <v>16</v>
      </c>
      <c r="E6" s="14"/>
      <c r="F6" s="14"/>
      <c r="G6" s="13">
        <v>16</v>
      </c>
      <c r="H6" s="14"/>
      <c r="I6" s="14"/>
      <c r="J6" s="27">
        <v>15</v>
      </c>
      <c r="K6" s="28">
        <v>20</v>
      </c>
      <c r="L6" s="28">
        <v>15</v>
      </c>
      <c r="M6" s="29">
        <f t="shared" si="0"/>
        <v>1</v>
      </c>
      <c r="N6" s="11">
        <f t="shared" si="1"/>
        <v>50</v>
      </c>
      <c r="O6" s="13"/>
      <c r="P6" s="28">
        <f t="shared" si="2"/>
        <v>50</v>
      </c>
      <c r="Q6" s="28">
        <f t="shared" si="3"/>
        <v>100</v>
      </c>
      <c r="R6" s="39"/>
    </row>
    <row r="7" ht="27" spans="1:18">
      <c r="A7" s="11">
        <v>3</v>
      </c>
      <c r="B7" s="15" t="s">
        <v>35</v>
      </c>
      <c r="C7" s="13">
        <v>15</v>
      </c>
      <c r="D7" s="13">
        <v>15</v>
      </c>
      <c r="E7" s="14"/>
      <c r="F7" s="14"/>
      <c r="G7" s="13">
        <v>15</v>
      </c>
      <c r="H7" s="14"/>
      <c r="I7" s="14"/>
      <c r="J7" s="27">
        <v>15</v>
      </c>
      <c r="K7" s="28">
        <v>20</v>
      </c>
      <c r="L7" s="28">
        <v>15</v>
      </c>
      <c r="M7" s="29">
        <f t="shared" si="0"/>
        <v>1</v>
      </c>
      <c r="N7" s="11">
        <f t="shared" si="1"/>
        <v>50</v>
      </c>
      <c r="O7" s="13"/>
      <c r="P7" s="28">
        <f t="shared" si="2"/>
        <v>50</v>
      </c>
      <c r="Q7" s="28">
        <f t="shared" si="3"/>
        <v>100</v>
      </c>
      <c r="R7" s="39"/>
    </row>
    <row r="8" spans="1:18">
      <c r="A8" s="11">
        <v>4</v>
      </c>
      <c r="B8" s="15" t="s">
        <v>36</v>
      </c>
      <c r="C8" s="13">
        <v>7</v>
      </c>
      <c r="D8" s="13">
        <v>7</v>
      </c>
      <c r="E8" s="14"/>
      <c r="F8" s="14"/>
      <c r="G8" s="13">
        <v>7</v>
      </c>
      <c r="H8" s="14"/>
      <c r="I8" s="14"/>
      <c r="J8" s="27">
        <v>15</v>
      </c>
      <c r="K8" s="28">
        <v>20</v>
      </c>
      <c r="L8" s="28">
        <v>15</v>
      </c>
      <c r="M8" s="29">
        <f t="shared" si="0"/>
        <v>1</v>
      </c>
      <c r="N8" s="11">
        <f t="shared" si="1"/>
        <v>50</v>
      </c>
      <c r="O8" s="13"/>
      <c r="P8" s="28">
        <f t="shared" si="2"/>
        <v>50</v>
      </c>
      <c r="Q8" s="28">
        <f t="shared" si="3"/>
        <v>100</v>
      </c>
      <c r="R8" s="39"/>
    </row>
    <row r="9" spans="1:18">
      <c r="A9" s="11">
        <v>5</v>
      </c>
      <c r="B9" s="15" t="s">
        <v>37</v>
      </c>
      <c r="C9" s="13">
        <v>7</v>
      </c>
      <c r="D9" s="13">
        <v>7</v>
      </c>
      <c r="E9" s="14"/>
      <c r="F9" s="14"/>
      <c r="G9" s="13">
        <v>7</v>
      </c>
      <c r="H9" s="14"/>
      <c r="I9" s="14"/>
      <c r="J9" s="27">
        <v>15</v>
      </c>
      <c r="K9" s="28">
        <v>20</v>
      </c>
      <c r="L9" s="28">
        <v>15</v>
      </c>
      <c r="M9" s="29">
        <f t="shared" si="0"/>
        <v>1</v>
      </c>
      <c r="N9" s="11">
        <f t="shared" si="1"/>
        <v>50</v>
      </c>
      <c r="O9" s="13"/>
      <c r="P9" s="28">
        <f t="shared" si="2"/>
        <v>50</v>
      </c>
      <c r="Q9" s="28">
        <f t="shared" si="3"/>
        <v>100</v>
      </c>
      <c r="R9" s="39"/>
    </row>
    <row r="10" spans="1:18">
      <c r="A10" s="11">
        <v>6</v>
      </c>
      <c r="B10" s="15" t="s">
        <v>38</v>
      </c>
      <c r="C10" s="13">
        <v>7</v>
      </c>
      <c r="D10" s="13">
        <v>7</v>
      </c>
      <c r="E10" s="14"/>
      <c r="F10" s="14"/>
      <c r="G10" s="13">
        <v>7</v>
      </c>
      <c r="H10" s="14"/>
      <c r="I10" s="14"/>
      <c r="J10" s="27">
        <v>15</v>
      </c>
      <c r="K10" s="28">
        <v>20</v>
      </c>
      <c r="L10" s="28">
        <v>15</v>
      </c>
      <c r="M10" s="29">
        <f t="shared" si="0"/>
        <v>1</v>
      </c>
      <c r="N10" s="11">
        <f t="shared" si="1"/>
        <v>50</v>
      </c>
      <c r="O10" s="13"/>
      <c r="P10" s="28">
        <f t="shared" si="2"/>
        <v>50</v>
      </c>
      <c r="Q10" s="28">
        <f t="shared" si="3"/>
        <v>100</v>
      </c>
      <c r="R10" s="39"/>
    </row>
    <row r="11" spans="1:18">
      <c r="A11" s="11">
        <v>7</v>
      </c>
      <c r="B11" s="15" t="s">
        <v>39</v>
      </c>
      <c r="C11" s="13">
        <v>4</v>
      </c>
      <c r="D11" s="13">
        <v>4</v>
      </c>
      <c r="E11" s="14"/>
      <c r="F11" s="14"/>
      <c r="G11" s="13">
        <v>4</v>
      </c>
      <c r="H11" s="14"/>
      <c r="I11" s="14"/>
      <c r="J11" s="27">
        <v>15</v>
      </c>
      <c r="K11" s="28">
        <v>20</v>
      </c>
      <c r="L11" s="28">
        <v>15</v>
      </c>
      <c r="M11" s="29">
        <f t="shared" si="0"/>
        <v>1</v>
      </c>
      <c r="N11" s="11">
        <f t="shared" si="1"/>
        <v>50</v>
      </c>
      <c r="O11" s="13"/>
      <c r="P11" s="28">
        <f t="shared" si="2"/>
        <v>50</v>
      </c>
      <c r="Q11" s="28">
        <f t="shared" si="3"/>
        <v>100</v>
      </c>
      <c r="R11" s="39"/>
    </row>
    <row r="12" spans="1:18">
      <c r="A12" s="11">
        <v>8</v>
      </c>
      <c r="B12" s="15" t="s">
        <v>40</v>
      </c>
      <c r="C12" s="11">
        <v>4</v>
      </c>
      <c r="D12" s="11">
        <v>4</v>
      </c>
      <c r="E12" s="11"/>
      <c r="F12" s="11"/>
      <c r="G12" s="11">
        <v>4</v>
      </c>
      <c r="H12" s="11"/>
      <c r="I12" s="11"/>
      <c r="J12" s="27">
        <v>15</v>
      </c>
      <c r="K12" s="28">
        <v>20</v>
      </c>
      <c r="L12" s="28">
        <v>15</v>
      </c>
      <c r="M12" s="29">
        <f t="shared" si="0"/>
        <v>1</v>
      </c>
      <c r="N12" s="11">
        <f t="shared" si="1"/>
        <v>50</v>
      </c>
      <c r="O12" s="11"/>
      <c r="P12" s="28">
        <f t="shared" si="2"/>
        <v>50</v>
      </c>
      <c r="Q12" s="28">
        <f t="shared" si="3"/>
        <v>100</v>
      </c>
      <c r="R12" s="11"/>
    </row>
    <row r="13" spans="1:18">
      <c r="A13" s="11">
        <v>9</v>
      </c>
      <c r="B13" s="15" t="s">
        <v>41</v>
      </c>
      <c r="C13" s="13">
        <v>4</v>
      </c>
      <c r="D13" s="13">
        <v>4</v>
      </c>
      <c r="E13" s="11"/>
      <c r="F13" s="11"/>
      <c r="G13" s="13">
        <v>4</v>
      </c>
      <c r="H13" s="11"/>
      <c r="I13" s="11"/>
      <c r="J13" s="27">
        <v>15</v>
      </c>
      <c r="K13" s="28">
        <v>20</v>
      </c>
      <c r="L13" s="28">
        <v>15</v>
      </c>
      <c r="M13" s="29">
        <f t="shared" si="0"/>
        <v>1</v>
      </c>
      <c r="N13" s="11">
        <f t="shared" si="1"/>
        <v>50</v>
      </c>
      <c r="O13" s="13"/>
      <c r="P13" s="28">
        <f t="shared" si="2"/>
        <v>50</v>
      </c>
      <c r="Q13" s="28">
        <f t="shared" si="3"/>
        <v>100</v>
      </c>
      <c r="R13" s="11"/>
    </row>
    <row r="14" spans="1:18">
      <c r="A14" s="11">
        <v>10</v>
      </c>
      <c r="B14" s="15" t="s">
        <v>42</v>
      </c>
      <c r="C14" s="13">
        <v>3</v>
      </c>
      <c r="D14" s="14">
        <v>3</v>
      </c>
      <c r="E14" s="14"/>
      <c r="F14" s="14"/>
      <c r="G14" s="14">
        <v>3</v>
      </c>
      <c r="H14" s="14"/>
      <c r="I14" s="14"/>
      <c r="J14" s="27">
        <v>15</v>
      </c>
      <c r="K14" s="28">
        <v>20</v>
      </c>
      <c r="L14" s="28">
        <v>15</v>
      </c>
      <c r="M14" s="29">
        <f t="shared" si="0"/>
        <v>1</v>
      </c>
      <c r="N14" s="11">
        <f t="shared" si="1"/>
        <v>50</v>
      </c>
      <c r="O14" s="13"/>
      <c r="P14" s="28">
        <f t="shared" si="2"/>
        <v>50</v>
      </c>
      <c r="Q14" s="28">
        <f t="shared" si="3"/>
        <v>100</v>
      </c>
      <c r="R14" s="39"/>
    </row>
    <row r="15" spans="1:18">
      <c r="A15" s="11">
        <v>11</v>
      </c>
      <c r="B15" s="15" t="s">
        <v>43</v>
      </c>
      <c r="C15" s="13">
        <v>3</v>
      </c>
      <c r="D15" s="14">
        <v>3</v>
      </c>
      <c r="E15" s="14"/>
      <c r="F15" s="14"/>
      <c r="G15" s="14">
        <v>3</v>
      </c>
      <c r="H15" s="14"/>
      <c r="I15" s="14"/>
      <c r="J15" s="27">
        <v>15</v>
      </c>
      <c r="K15" s="28">
        <v>20</v>
      </c>
      <c r="L15" s="28">
        <v>15</v>
      </c>
      <c r="M15" s="29">
        <f t="shared" si="0"/>
        <v>1</v>
      </c>
      <c r="N15" s="11">
        <f t="shared" si="1"/>
        <v>50</v>
      </c>
      <c r="O15" s="13"/>
      <c r="P15" s="28">
        <f t="shared" si="2"/>
        <v>50</v>
      </c>
      <c r="Q15" s="28">
        <f t="shared" si="3"/>
        <v>100</v>
      </c>
      <c r="R15" s="39"/>
    </row>
    <row r="16" spans="1:18">
      <c r="A16" s="11">
        <v>12</v>
      </c>
      <c r="B16" s="15" t="s">
        <v>44</v>
      </c>
      <c r="C16" s="13">
        <v>3</v>
      </c>
      <c r="D16" s="13">
        <v>3</v>
      </c>
      <c r="E16" s="14"/>
      <c r="F16" s="14"/>
      <c r="G16" s="13">
        <v>3</v>
      </c>
      <c r="H16" s="14"/>
      <c r="I16" s="14"/>
      <c r="J16" s="27">
        <v>15</v>
      </c>
      <c r="K16" s="28">
        <v>20</v>
      </c>
      <c r="L16" s="28">
        <v>15</v>
      </c>
      <c r="M16" s="29">
        <f t="shared" si="0"/>
        <v>1</v>
      </c>
      <c r="N16" s="11">
        <f t="shared" si="1"/>
        <v>50</v>
      </c>
      <c r="O16" s="13"/>
      <c r="P16" s="28">
        <f t="shared" si="2"/>
        <v>50</v>
      </c>
      <c r="Q16" s="28">
        <f t="shared" si="3"/>
        <v>100</v>
      </c>
      <c r="R16" s="39"/>
    </row>
    <row r="17" spans="1:18">
      <c r="A17" s="11">
        <v>13</v>
      </c>
      <c r="B17" s="15" t="s">
        <v>45</v>
      </c>
      <c r="C17" s="13">
        <v>3</v>
      </c>
      <c r="D17" s="13">
        <v>3</v>
      </c>
      <c r="E17" s="14"/>
      <c r="F17" s="14"/>
      <c r="G17" s="13">
        <v>3</v>
      </c>
      <c r="H17" s="14"/>
      <c r="I17" s="14"/>
      <c r="J17" s="27">
        <v>15</v>
      </c>
      <c r="K17" s="28">
        <v>20</v>
      </c>
      <c r="L17" s="28">
        <v>15</v>
      </c>
      <c r="M17" s="29">
        <f t="shared" si="0"/>
        <v>1</v>
      </c>
      <c r="N17" s="11">
        <f t="shared" si="1"/>
        <v>50</v>
      </c>
      <c r="O17" s="13"/>
      <c r="P17" s="28">
        <f t="shared" si="2"/>
        <v>50</v>
      </c>
      <c r="Q17" s="28">
        <f t="shared" si="3"/>
        <v>100</v>
      </c>
      <c r="R17" s="39"/>
    </row>
    <row r="18" spans="1:18">
      <c r="A18" s="11">
        <v>14</v>
      </c>
      <c r="B18" s="15" t="s">
        <v>46</v>
      </c>
      <c r="C18" s="13">
        <v>2</v>
      </c>
      <c r="D18" s="13">
        <v>2</v>
      </c>
      <c r="E18" s="14"/>
      <c r="F18" s="14"/>
      <c r="G18" s="13">
        <v>2</v>
      </c>
      <c r="H18" s="14"/>
      <c r="I18" s="14"/>
      <c r="J18" s="27">
        <v>15</v>
      </c>
      <c r="K18" s="28">
        <v>20</v>
      </c>
      <c r="L18" s="28">
        <v>15</v>
      </c>
      <c r="M18" s="29">
        <f t="shared" si="0"/>
        <v>1</v>
      </c>
      <c r="N18" s="11">
        <f t="shared" si="1"/>
        <v>50</v>
      </c>
      <c r="O18" s="13"/>
      <c r="P18" s="28">
        <f t="shared" si="2"/>
        <v>50</v>
      </c>
      <c r="Q18" s="28">
        <f t="shared" si="3"/>
        <v>100</v>
      </c>
      <c r="R18" s="39"/>
    </row>
    <row r="19" spans="1:18">
      <c r="A19" s="11">
        <v>15</v>
      </c>
      <c r="B19" s="15" t="s">
        <v>47</v>
      </c>
      <c r="C19" s="13">
        <v>2</v>
      </c>
      <c r="D19" s="13">
        <v>2</v>
      </c>
      <c r="E19" s="14"/>
      <c r="F19" s="14"/>
      <c r="G19" s="16">
        <v>2</v>
      </c>
      <c r="H19" s="14"/>
      <c r="I19" s="14"/>
      <c r="J19" s="27">
        <v>15</v>
      </c>
      <c r="K19" s="28">
        <v>20</v>
      </c>
      <c r="L19" s="28">
        <v>15</v>
      </c>
      <c r="M19" s="29">
        <f t="shared" si="0"/>
        <v>1</v>
      </c>
      <c r="N19" s="11">
        <f t="shared" si="1"/>
        <v>50</v>
      </c>
      <c r="O19" s="13"/>
      <c r="P19" s="28">
        <f t="shared" si="2"/>
        <v>50</v>
      </c>
      <c r="Q19" s="28">
        <f t="shared" si="3"/>
        <v>100</v>
      </c>
      <c r="R19" s="39"/>
    </row>
    <row r="20" spans="1:18">
      <c r="A20" s="11">
        <v>16</v>
      </c>
      <c r="B20" s="15" t="s">
        <v>48</v>
      </c>
      <c r="C20" s="11">
        <v>1</v>
      </c>
      <c r="D20" s="11">
        <v>1</v>
      </c>
      <c r="E20" s="11"/>
      <c r="F20" s="11"/>
      <c r="G20" s="16">
        <v>1</v>
      </c>
      <c r="H20" s="16"/>
      <c r="I20" s="16"/>
      <c r="J20" s="27">
        <v>15</v>
      </c>
      <c r="K20" s="28">
        <v>20</v>
      </c>
      <c r="L20" s="28">
        <v>15</v>
      </c>
      <c r="M20" s="29">
        <f t="shared" si="0"/>
        <v>1</v>
      </c>
      <c r="N20" s="11">
        <f t="shared" si="1"/>
        <v>50</v>
      </c>
      <c r="O20" s="11"/>
      <c r="P20" s="28">
        <f t="shared" si="2"/>
        <v>50</v>
      </c>
      <c r="Q20" s="28">
        <f t="shared" si="3"/>
        <v>100</v>
      </c>
      <c r="R20" s="11"/>
    </row>
    <row r="21" spans="1:18">
      <c r="A21" s="11">
        <v>17</v>
      </c>
      <c r="B21" s="15" t="s">
        <v>49</v>
      </c>
      <c r="C21" s="13">
        <v>1</v>
      </c>
      <c r="D21" s="13">
        <v>1</v>
      </c>
      <c r="E21" s="14"/>
      <c r="F21" s="14"/>
      <c r="G21" s="13">
        <v>1</v>
      </c>
      <c r="H21" s="14"/>
      <c r="I21" s="14"/>
      <c r="J21" s="27">
        <v>15</v>
      </c>
      <c r="K21" s="28">
        <v>20</v>
      </c>
      <c r="L21" s="28">
        <v>15</v>
      </c>
      <c r="M21" s="29">
        <f t="shared" si="0"/>
        <v>1</v>
      </c>
      <c r="N21" s="11">
        <f t="shared" si="1"/>
        <v>50</v>
      </c>
      <c r="O21" s="13"/>
      <c r="P21" s="28">
        <f t="shared" si="2"/>
        <v>50</v>
      </c>
      <c r="Q21" s="28">
        <f t="shared" si="3"/>
        <v>100</v>
      </c>
      <c r="R21" s="39"/>
    </row>
    <row r="22" spans="1:18">
      <c r="A22" s="11">
        <v>18</v>
      </c>
      <c r="B22" s="15" t="s">
        <v>50</v>
      </c>
      <c r="C22" s="11">
        <v>1</v>
      </c>
      <c r="D22" s="11">
        <v>1</v>
      </c>
      <c r="E22" s="14"/>
      <c r="F22" s="14"/>
      <c r="G22" s="11">
        <v>1</v>
      </c>
      <c r="H22" s="14"/>
      <c r="I22" s="14"/>
      <c r="J22" s="27">
        <v>15</v>
      </c>
      <c r="K22" s="28">
        <v>20</v>
      </c>
      <c r="L22" s="28">
        <v>15</v>
      </c>
      <c r="M22" s="29">
        <f t="shared" si="0"/>
        <v>1</v>
      </c>
      <c r="N22" s="11">
        <f t="shared" si="1"/>
        <v>50</v>
      </c>
      <c r="O22" s="13"/>
      <c r="P22" s="28">
        <f t="shared" si="2"/>
        <v>50</v>
      </c>
      <c r="Q22" s="28">
        <f t="shared" si="3"/>
        <v>100</v>
      </c>
      <c r="R22" s="39"/>
    </row>
    <row r="23" spans="1:18">
      <c r="A23" s="11">
        <v>19</v>
      </c>
      <c r="B23" s="15" t="s">
        <v>51</v>
      </c>
      <c r="C23" s="13">
        <v>1</v>
      </c>
      <c r="D23" s="13">
        <v>1</v>
      </c>
      <c r="E23" s="14"/>
      <c r="F23" s="14"/>
      <c r="G23" s="13">
        <v>1</v>
      </c>
      <c r="H23" s="14"/>
      <c r="I23" s="14"/>
      <c r="J23" s="27">
        <v>15</v>
      </c>
      <c r="K23" s="28">
        <v>20</v>
      </c>
      <c r="L23" s="28">
        <v>15</v>
      </c>
      <c r="M23" s="29">
        <f t="shared" si="0"/>
        <v>1</v>
      </c>
      <c r="N23" s="11">
        <f t="shared" si="1"/>
        <v>50</v>
      </c>
      <c r="O23" s="13"/>
      <c r="P23" s="28">
        <f t="shared" si="2"/>
        <v>50</v>
      </c>
      <c r="Q23" s="28">
        <f t="shared" si="3"/>
        <v>100</v>
      </c>
      <c r="R23" s="39"/>
    </row>
    <row r="24" spans="1:18">
      <c r="A24" s="11">
        <v>20</v>
      </c>
      <c r="B24" s="15" t="s">
        <v>52</v>
      </c>
      <c r="C24" s="13">
        <v>1</v>
      </c>
      <c r="D24" s="13">
        <v>1</v>
      </c>
      <c r="E24" s="14"/>
      <c r="F24" s="14"/>
      <c r="G24" s="13">
        <v>1</v>
      </c>
      <c r="H24" s="14"/>
      <c r="I24" s="14"/>
      <c r="J24" s="27">
        <v>15</v>
      </c>
      <c r="K24" s="28">
        <v>20</v>
      </c>
      <c r="L24" s="28">
        <v>15</v>
      </c>
      <c r="M24" s="29">
        <f t="shared" si="0"/>
        <v>1</v>
      </c>
      <c r="N24" s="11">
        <f t="shared" si="1"/>
        <v>50</v>
      </c>
      <c r="O24" s="13"/>
      <c r="P24" s="28">
        <f t="shared" si="2"/>
        <v>50</v>
      </c>
      <c r="Q24" s="28">
        <f t="shared" si="3"/>
        <v>100</v>
      </c>
      <c r="R24" s="39"/>
    </row>
    <row r="25" spans="1:18">
      <c r="A25" s="11">
        <v>21</v>
      </c>
      <c r="B25" s="15" t="s">
        <v>53</v>
      </c>
      <c r="C25" s="13">
        <v>1</v>
      </c>
      <c r="D25" s="13">
        <v>1</v>
      </c>
      <c r="E25" s="14"/>
      <c r="F25" s="14"/>
      <c r="G25" s="13">
        <v>1</v>
      </c>
      <c r="H25" s="14"/>
      <c r="I25" s="14"/>
      <c r="J25" s="27">
        <v>15</v>
      </c>
      <c r="K25" s="28">
        <v>20</v>
      </c>
      <c r="L25" s="28">
        <v>15</v>
      </c>
      <c r="M25" s="29">
        <f t="shared" si="0"/>
        <v>1</v>
      </c>
      <c r="N25" s="11">
        <f t="shared" si="1"/>
        <v>50</v>
      </c>
      <c r="O25" s="13"/>
      <c r="P25" s="28">
        <f t="shared" si="2"/>
        <v>50</v>
      </c>
      <c r="Q25" s="28">
        <f t="shared" si="3"/>
        <v>100</v>
      </c>
      <c r="R25" s="39"/>
    </row>
    <row r="26" spans="1:18">
      <c r="A26" s="11">
        <v>22</v>
      </c>
      <c r="B26" s="15" t="s">
        <v>54</v>
      </c>
      <c r="C26" s="13">
        <v>1</v>
      </c>
      <c r="D26" s="13">
        <v>1</v>
      </c>
      <c r="E26" s="14"/>
      <c r="F26" s="14"/>
      <c r="G26" s="13">
        <v>1</v>
      </c>
      <c r="H26" s="14"/>
      <c r="I26" s="14"/>
      <c r="J26" s="27">
        <v>15</v>
      </c>
      <c r="K26" s="28">
        <v>20</v>
      </c>
      <c r="L26" s="28">
        <v>15</v>
      </c>
      <c r="M26" s="29">
        <f t="shared" si="0"/>
        <v>1</v>
      </c>
      <c r="N26" s="11">
        <f t="shared" si="1"/>
        <v>50</v>
      </c>
      <c r="O26" s="13"/>
      <c r="P26" s="28">
        <f t="shared" si="2"/>
        <v>50</v>
      </c>
      <c r="Q26" s="28">
        <f t="shared" si="3"/>
        <v>100</v>
      </c>
      <c r="R26" s="39"/>
    </row>
    <row r="27" spans="1:18">
      <c r="A27" s="11">
        <v>23</v>
      </c>
      <c r="B27" s="15" t="s">
        <v>55</v>
      </c>
      <c r="C27" s="11">
        <v>1</v>
      </c>
      <c r="D27" s="11">
        <v>1</v>
      </c>
      <c r="E27" s="11"/>
      <c r="F27" s="11"/>
      <c r="G27" s="11">
        <v>1</v>
      </c>
      <c r="H27" s="11"/>
      <c r="I27" s="11"/>
      <c r="J27" s="27">
        <v>15</v>
      </c>
      <c r="K27" s="28">
        <v>20</v>
      </c>
      <c r="L27" s="28">
        <v>15</v>
      </c>
      <c r="M27" s="29">
        <f t="shared" si="0"/>
        <v>1</v>
      </c>
      <c r="N27" s="11">
        <f t="shared" si="1"/>
        <v>50</v>
      </c>
      <c r="O27" s="11"/>
      <c r="P27" s="28">
        <f t="shared" si="2"/>
        <v>50</v>
      </c>
      <c r="Q27" s="28">
        <f t="shared" si="3"/>
        <v>100</v>
      </c>
      <c r="R27" s="11"/>
    </row>
    <row r="28" spans="1:18">
      <c r="A28" s="11">
        <v>24</v>
      </c>
      <c r="B28" s="15" t="s">
        <v>56</v>
      </c>
      <c r="C28" s="13">
        <v>1</v>
      </c>
      <c r="D28" s="13">
        <v>1</v>
      </c>
      <c r="E28" s="14"/>
      <c r="F28" s="14"/>
      <c r="G28" s="13">
        <v>1</v>
      </c>
      <c r="H28" s="14"/>
      <c r="I28" s="14"/>
      <c r="J28" s="27">
        <v>15</v>
      </c>
      <c r="K28" s="28">
        <v>20</v>
      </c>
      <c r="L28" s="28">
        <v>15</v>
      </c>
      <c r="M28" s="29">
        <f t="shared" si="0"/>
        <v>1</v>
      </c>
      <c r="N28" s="11">
        <f t="shared" si="1"/>
        <v>50</v>
      </c>
      <c r="O28" s="13"/>
      <c r="P28" s="28">
        <f t="shared" si="2"/>
        <v>50</v>
      </c>
      <c r="Q28" s="28">
        <f t="shared" si="3"/>
        <v>100</v>
      </c>
      <c r="R28" s="39"/>
    </row>
    <row r="29" spans="1:18">
      <c r="A29" s="11">
        <v>25</v>
      </c>
      <c r="B29" s="15" t="s">
        <v>57</v>
      </c>
      <c r="C29" s="13">
        <v>1</v>
      </c>
      <c r="D29" s="14">
        <v>1</v>
      </c>
      <c r="E29" s="14"/>
      <c r="F29" s="14"/>
      <c r="G29" s="16">
        <v>1</v>
      </c>
      <c r="H29" s="14"/>
      <c r="I29" s="14"/>
      <c r="J29" s="27">
        <v>15</v>
      </c>
      <c r="K29" s="28">
        <v>20</v>
      </c>
      <c r="L29" s="28">
        <v>15</v>
      </c>
      <c r="M29" s="29">
        <f t="shared" si="0"/>
        <v>1</v>
      </c>
      <c r="N29" s="11">
        <f t="shared" si="1"/>
        <v>50</v>
      </c>
      <c r="O29" s="13"/>
      <c r="P29" s="28">
        <f t="shared" si="2"/>
        <v>50</v>
      </c>
      <c r="Q29" s="28">
        <f t="shared" si="3"/>
        <v>100</v>
      </c>
      <c r="R29" s="39"/>
    </row>
    <row r="30" spans="1:18">
      <c r="A30" s="11">
        <v>26</v>
      </c>
      <c r="B30" s="15" t="s">
        <v>58</v>
      </c>
      <c r="C30" s="13">
        <v>5</v>
      </c>
      <c r="D30" s="13">
        <v>5</v>
      </c>
      <c r="E30" s="14"/>
      <c r="F30" s="14"/>
      <c r="G30" s="16">
        <v>4</v>
      </c>
      <c r="H30" s="14">
        <v>1</v>
      </c>
      <c r="I30" s="14"/>
      <c r="J30" s="27">
        <v>15</v>
      </c>
      <c r="K30" s="28">
        <v>20</v>
      </c>
      <c r="L30" s="28">
        <v>15</v>
      </c>
      <c r="M30" s="29">
        <f t="shared" si="0"/>
        <v>0.8</v>
      </c>
      <c r="N30" s="11">
        <f t="shared" si="1"/>
        <v>40</v>
      </c>
      <c r="O30" s="13"/>
      <c r="P30" s="28">
        <f t="shared" si="2"/>
        <v>40</v>
      </c>
      <c r="Q30" s="28">
        <f t="shared" si="3"/>
        <v>90</v>
      </c>
      <c r="R30" s="39"/>
    </row>
    <row r="31" ht="27" spans="1:18">
      <c r="A31" s="11">
        <v>27</v>
      </c>
      <c r="B31" s="15" t="s">
        <v>59</v>
      </c>
      <c r="C31" s="13">
        <v>10</v>
      </c>
      <c r="D31" s="13">
        <v>9</v>
      </c>
      <c r="E31" s="14"/>
      <c r="F31" s="14">
        <v>1</v>
      </c>
      <c r="G31" s="16">
        <v>9</v>
      </c>
      <c r="H31" s="14">
        <v>1</v>
      </c>
      <c r="I31" s="14"/>
      <c r="J31" s="27">
        <v>15</v>
      </c>
      <c r="K31" s="28">
        <v>20</v>
      </c>
      <c r="L31" s="28">
        <v>15</v>
      </c>
      <c r="M31" s="29">
        <f t="shared" si="0"/>
        <v>0.9</v>
      </c>
      <c r="N31" s="11">
        <f t="shared" si="1"/>
        <v>45</v>
      </c>
      <c r="O31" s="13">
        <v>-10</v>
      </c>
      <c r="P31" s="28">
        <f t="shared" si="2"/>
        <v>35</v>
      </c>
      <c r="Q31" s="28">
        <f t="shared" si="3"/>
        <v>85</v>
      </c>
      <c r="R31" s="39" t="s">
        <v>60</v>
      </c>
    </row>
    <row r="32" ht="27" spans="1:18">
      <c r="A32" s="11">
        <v>28</v>
      </c>
      <c r="B32" s="15" t="s">
        <v>61</v>
      </c>
      <c r="C32" s="13">
        <v>4</v>
      </c>
      <c r="D32" s="13">
        <v>3</v>
      </c>
      <c r="E32" s="14"/>
      <c r="F32" s="14">
        <v>1</v>
      </c>
      <c r="G32" s="16">
        <v>3</v>
      </c>
      <c r="H32" s="14">
        <v>1</v>
      </c>
      <c r="I32" s="14"/>
      <c r="J32" s="27">
        <v>15</v>
      </c>
      <c r="K32" s="28">
        <v>20</v>
      </c>
      <c r="L32" s="28">
        <v>15</v>
      </c>
      <c r="M32" s="29">
        <f>G32/C32</f>
        <v>0.75</v>
      </c>
      <c r="N32" s="11">
        <f>50*M32</f>
        <v>37.5</v>
      </c>
      <c r="O32" s="13">
        <v>-10</v>
      </c>
      <c r="P32" s="28">
        <f>O32+N32</f>
        <v>27.5</v>
      </c>
      <c r="Q32" s="28">
        <f>P32+L32+K32+J32</f>
        <v>77.5</v>
      </c>
      <c r="R32" s="39" t="s">
        <v>60</v>
      </c>
    </row>
    <row r="33" spans="1:18">
      <c r="A33" s="11">
        <v>29</v>
      </c>
      <c r="B33" s="15" t="s">
        <v>62</v>
      </c>
      <c r="C33" s="13">
        <v>2</v>
      </c>
      <c r="D33" s="14">
        <v>1</v>
      </c>
      <c r="E33" s="14">
        <v>1</v>
      </c>
      <c r="F33" s="14"/>
      <c r="G33" s="16">
        <v>1</v>
      </c>
      <c r="H33" s="14">
        <v>1</v>
      </c>
      <c r="I33" s="14"/>
      <c r="J33" s="27">
        <v>15</v>
      </c>
      <c r="K33" s="28">
        <v>20</v>
      </c>
      <c r="L33" s="28">
        <v>15</v>
      </c>
      <c r="M33" s="29">
        <f>G33/C33</f>
        <v>0.5</v>
      </c>
      <c r="N33" s="11">
        <f>50*M33</f>
        <v>25</v>
      </c>
      <c r="O33" s="13"/>
      <c r="P33" s="28">
        <f>O33+N33</f>
        <v>25</v>
      </c>
      <c r="Q33" s="28">
        <f>P33+L33+K33+J33</f>
        <v>75</v>
      </c>
      <c r="R33" s="39"/>
    </row>
    <row r="34" ht="27" spans="1:18">
      <c r="A34" s="11">
        <v>30</v>
      </c>
      <c r="B34" s="15" t="s">
        <v>63</v>
      </c>
      <c r="C34" s="13">
        <v>2</v>
      </c>
      <c r="D34" s="14">
        <v>1</v>
      </c>
      <c r="E34" s="14"/>
      <c r="F34" s="14">
        <v>1</v>
      </c>
      <c r="G34" s="14">
        <v>1</v>
      </c>
      <c r="H34" s="14">
        <v>1</v>
      </c>
      <c r="I34" s="14"/>
      <c r="J34" s="27">
        <v>15</v>
      </c>
      <c r="K34" s="28">
        <v>20</v>
      </c>
      <c r="L34" s="28">
        <v>15</v>
      </c>
      <c r="M34" s="29">
        <f>G34/C34</f>
        <v>0.5</v>
      </c>
      <c r="N34" s="11">
        <f>50*M34</f>
        <v>25</v>
      </c>
      <c r="O34" s="13">
        <v>-10</v>
      </c>
      <c r="P34" s="28">
        <f>O34+N34</f>
        <v>15</v>
      </c>
      <c r="Q34" s="28">
        <f>P34+L34+K34+J34</f>
        <v>65</v>
      </c>
      <c r="R34" s="39" t="s">
        <v>60</v>
      </c>
    </row>
    <row r="35" ht="27" spans="1:18">
      <c r="A35" s="11">
        <v>31</v>
      </c>
      <c r="B35" s="15" t="s">
        <v>64</v>
      </c>
      <c r="C35" s="13">
        <v>11</v>
      </c>
      <c r="D35" s="14">
        <v>9</v>
      </c>
      <c r="E35" s="14"/>
      <c r="F35" s="14">
        <v>2</v>
      </c>
      <c r="G35" s="16">
        <v>9</v>
      </c>
      <c r="H35" s="14">
        <v>2</v>
      </c>
      <c r="I35" s="14"/>
      <c r="J35" s="27">
        <v>5</v>
      </c>
      <c r="K35" s="28">
        <v>20</v>
      </c>
      <c r="L35" s="28">
        <v>15</v>
      </c>
      <c r="M35" s="29">
        <f>G35/C35</f>
        <v>0.818181818181818</v>
      </c>
      <c r="N35" s="11">
        <f>50*M35</f>
        <v>40.9090909090909</v>
      </c>
      <c r="O35" s="13">
        <v>-20</v>
      </c>
      <c r="P35" s="28">
        <f>O35+N35</f>
        <v>20.9090909090909</v>
      </c>
      <c r="Q35" s="28">
        <f>P35+L35+K35+J35</f>
        <v>60.9090909090909</v>
      </c>
      <c r="R35" s="39" t="s">
        <v>65</v>
      </c>
    </row>
    <row r="36" spans="1:18">
      <c r="A36" s="11">
        <v>32</v>
      </c>
      <c r="B36" s="15" t="s">
        <v>66</v>
      </c>
      <c r="C36" s="13">
        <v>1</v>
      </c>
      <c r="D36" s="14"/>
      <c r="E36" s="14">
        <v>1</v>
      </c>
      <c r="F36" s="14"/>
      <c r="G36" s="14"/>
      <c r="H36" s="14">
        <v>1</v>
      </c>
      <c r="I36" s="14"/>
      <c r="J36" s="27">
        <v>15</v>
      </c>
      <c r="K36" s="28">
        <v>20</v>
      </c>
      <c r="L36" s="28">
        <v>15</v>
      </c>
      <c r="M36" s="29">
        <f t="shared" si="0"/>
        <v>0</v>
      </c>
      <c r="N36" s="11">
        <f t="shared" si="1"/>
        <v>0</v>
      </c>
      <c r="O36" s="13"/>
      <c r="P36" s="28">
        <f t="shared" si="2"/>
        <v>0</v>
      </c>
      <c r="Q36" s="28">
        <f t="shared" si="3"/>
        <v>50</v>
      </c>
      <c r="R36" s="39"/>
    </row>
    <row r="37" ht="14.25" customHeight="1" spans="1:18">
      <c r="A37" s="17" t="s">
        <v>27</v>
      </c>
      <c r="B37" s="18"/>
      <c r="C37" s="17"/>
      <c r="D37" s="19"/>
      <c r="E37" s="19"/>
      <c r="F37" s="19"/>
      <c r="G37" s="19"/>
      <c r="H37" s="19"/>
      <c r="I37" s="19"/>
      <c r="J37" s="30"/>
      <c r="K37" s="31"/>
      <c r="L37" s="31"/>
      <c r="M37" s="32"/>
      <c r="N37" s="17"/>
      <c r="O37" s="17"/>
      <c r="P37" s="31"/>
      <c r="Q37" s="31"/>
      <c r="R37" s="18"/>
    </row>
    <row r="38" ht="14.25" customHeight="1" spans="1:18">
      <c r="A38" s="20" t="s">
        <v>28</v>
      </c>
      <c r="B38" s="21"/>
      <c r="C38" s="20"/>
      <c r="D38" s="22"/>
      <c r="E38" s="22"/>
      <c r="F38" s="22"/>
      <c r="G38" s="22"/>
      <c r="H38" s="22"/>
      <c r="I38" s="22"/>
      <c r="J38" s="33"/>
      <c r="K38" s="34"/>
      <c r="L38" s="34"/>
      <c r="M38" s="35"/>
      <c r="N38" s="20"/>
      <c r="O38" s="20"/>
      <c r="P38" s="34"/>
      <c r="Q38" s="34"/>
      <c r="R38" s="21"/>
    </row>
    <row r="39" ht="14.25" customHeight="1" spans="1:18">
      <c r="A39" s="20" t="s">
        <v>29</v>
      </c>
      <c r="B39" s="21"/>
      <c r="C39" s="20"/>
      <c r="D39" s="22"/>
      <c r="E39" s="22"/>
      <c r="F39" s="22"/>
      <c r="G39" s="22"/>
      <c r="H39" s="22"/>
      <c r="I39" s="22"/>
      <c r="J39" s="33"/>
      <c r="K39" s="34"/>
      <c r="L39" s="34"/>
      <c r="M39" s="35"/>
      <c r="N39" s="20"/>
      <c r="O39" s="20"/>
      <c r="P39" s="34"/>
      <c r="Q39" s="34"/>
      <c r="R39" s="21"/>
    </row>
    <row r="40" ht="14.25" customHeight="1" spans="1:18">
      <c r="A40" s="21" t="s">
        <v>30</v>
      </c>
      <c r="B40" s="21"/>
      <c r="C40" s="21"/>
      <c r="D40" s="23"/>
      <c r="E40" s="23"/>
      <c r="F40" s="23"/>
      <c r="G40" s="23"/>
      <c r="H40" s="23"/>
      <c r="I40" s="23"/>
      <c r="J40" s="36"/>
      <c r="K40" s="37"/>
      <c r="L40" s="37"/>
      <c r="M40" s="38"/>
      <c r="N40" s="21"/>
      <c r="O40" s="21"/>
      <c r="P40" s="37"/>
      <c r="Q40" s="37"/>
      <c r="R40" s="21"/>
    </row>
    <row r="41" ht="14.25" customHeight="1" spans="1:18">
      <c r="A41" s="20" t="s">
        <v>31</v>
      </c>
      <c r="B41" s="21"/>
      <c r="C41" s="20"/>
      <c r="D41" s="22"/>
      <c r="E41" s="22"/>
      <c r="F41" s="22"/>
      <c r="G41" s="22"/>
      <c r="H41" s="22"/>
      <c r="I41" s="22"/>
      <c r="J41" s="33"/>
      <c r="K41" s="34"/>
      <c r="L41" s="34"/>
      <c r="M41" s="35"/>
      <c r="N41" s="20"/>
      <c r="O41" s="20"/>
      <c r="P41" s="34"/>
      <c r="Q41" s="34"/>
      <c r="R41" s="21"/>
    </row>
  </sheetData>
  <sortState ref="B5:R36">
    <sortCondition ref="Q5:Q36" descending="1"/>
    <sortCondition ref="C5:C36" descending="1"/>
  </sortState>
  <mergeCells count="19">
    <mergeCell ref="A1:R1"/>
    <mergeCell ref="C2:I2"/>
    <mergeCell ref="J2:R2"/>
    <mergeCell ref="D3:F3"/>
    <mergeCell ref="G3:I3"/>
    <mergeCell ref="M3:P3"/>
    <mergeCell ref="A37:R37"/>
    <mergeCell ref="A38:R38"/>
    <mergeCell ref="A39:R39"/>
    <mergeCell ref="A40:R40"/>
    <mergeCell ref="A41:R41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86189</cp:lastModifiedBy>
  <dcterms:created xsi:type="dcterms:W3CDTF">2020-11-10T09:07:00Z</dcterms:created>
  <cp:lastPrinted>2022-08-18T01:31:00Z</cp:lastPrinted>
  <dcterms:modified xsi:type="dcterms:W3CDTF">2023-02-17T01:10:25Z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4D6C951E759845B68B794710D566E41F</vt:lpwstr>
  </property>
</Properties>
</file>