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<sst xmlns="http://schemas.openxmlformats.org/spreadsheetml/2006/main" count="119" uniqueCount="82">
  <si>
    <t>2022年6月份“12345”工作绩效考核（科室）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</si>
  <si>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</si>
  <si>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</si>
  <si>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</si>
  <si>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</si>
  <si>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</si>
  <si>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</si>
  <si>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</si>
  <si>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</si>
  <si>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</si>
  <si>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</si>
  <si>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</si>
  <si>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</si>
  <si>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</si>
  <si>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</si>
  <si>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</si>
  <si>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</si>
  <si>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</si>
  <si>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</si>
  <si>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</si>
  <si>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</si>
  <si>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卫保所</t>
  </si>
  <si>
    <t>校建科</t>
  </si>
  <si>
    <t>招考中心</t>
  </si>
  <si>
    <t>计财科</t>
  </si>
  <si>
    <t>人事科</t>
  </si>
  <si>
    <t>安管科</t>
  </si>
  <si>
    <t>勤工俭学办</t>
  </si>
  <si>
    <t>教师发展中心</t>
  </si>
  <si>
    <t>基教科</t>
  </si>
  <si>
    <t>1件态度不满意结果不满意；2件态度满意结果不满意</t>
  </si>
  <si>
    <t>职社科</t>
  </si>
  <si>
    <t>1件态度不满意结果不满意；1件态度满意结果不满意</t>
  </si>
  <si>
    <t>幼教科</t>
  </si>
  <si>
    <t>资助中心</t>
  </si>
  <si>
    <t>组宣科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</si>
  <si>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</si>
  <si>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</si>
  <si>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</si>
  <si>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</si>
  <si>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</si>
  <si>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2022年7月份“12345”工作绩效考核（学校）</t>
  </si>
  <si>
    <t>六合高级中学</t>
  </si>
  <si>
    <t>双语小学</t>
  </si>
  <si>
    <t>龙池中心学校</t>
  </si>
  <si>
    <t>龙池小学</t>
  </si>
  <si>
    <t>高级中学附属初中</t>
  </si>
  <si>
    <t>程桥高中</t>
  </si>
  <si>
    <t>新篁学校</t>
  </si>
  <si>
    <t>龙湖初中</t>
  </si>
  <si>
    <t>民族小学</t>
  </si>
  <si>
    <t>横梁中心小学</t>
  </si>
  <si>
    <t>龙池初中</t>
  </si>
  <si>
    <t>雄州中心学校</t>
  </si>
  <si>
    <t>龙池实验幼儿园</t>
  </si>
  <si>
    <t>棠城初中</t>
  </si>
  <si>
    <t>瓜埠小学</t>
  </si>
  <si>
    <t>横梁中心幼儿园</t>
  </si>
  <si>
    <t>金宁幼儿园</t>
  </si>
  <si>
    <t>六城中心幼儿园</t>
  </si>
  <si>
    <t>雄州中心幼儿园</t>
  </si>
  <si>
    <t>龙湖茉莉幼儿园</t>
  </si>
  <si>
    <t>华城名府幼儿园</t>
  </si>
  <si>
    <t>东沟小学</t>
  </si>
  <si>
    <t>竹镇中心幼儿园</t>
  </si>
  <si>
    <t>程桥初中</t>
  </si>
  <si>
    <t>冶山中心小学</t>
  </si>
  <si>
    <t>冶山初中</t>
  </si>
  <si>
    <t>龙袍中心幼儿园</t>
  </si>
  <si>
    <t>民族初中</t>
  </si>
  <si>
    <t>1件态度满意结果不满意</t>
  </si>
  <si>
    <t>实验高中</t>
  </si>
  <si>
    <t>中专校</t>
  </si>
  <si>
    <t>1件态度不满意结果不满意</t>
  </si>
  <si>
    <t>园林特色幼儿园</t>
  </si>
  <si>
    <t>棠城小学</t>
  </si>
  <si>
    <t>机关幼儿园</t>
  </si>
  <si>
    <t>蒋湾小学</t>
  </si>
  <si>
    <t>励志学校</t>
  </si>
  <si>
    <t>1件态度不满意结果不满意；3件态度满意结果不满意</t>
  </si>
  <si>
    <t>龙湖小学</t>
  </si>
  <si>
    <t>樊集小学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</si>
</sst>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A5" sqref="A5:A17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3" customWidth="1"/>
    <col min="8" max="8" width="5.5" style="3" customWidth="1"/>
    <col min="9" max="9" width="5.25" style="3" customWidth="1"/>
    <col min="10" max="10" width="6" customWidth="1"/>
    <col min="11" max="11" width="6.5" customWidth="1"/>
    <col min="12" max="12" width="5.375" customWidth="1"/>
    <col min="13" max="13" width="6.75" customWidth="1"/>
    <col min="14" max="14" width="7.75" customWidth="1"/>
    <col min="15" max="15" width="9.5" customWidth="1"/>
    <col min="16" max="16" width="7.5" customWidth="1"/>
    <col min="17" max="17" width="6" customWidth="1"/>
    <col min="18" max="18" width="26.25" customWidth="1"/>
  </cols>
  <sheetData>
    <row r="1" ht="27.75" customHeight="1" spans="1:18">
      <c r="A1" s="6" t="s">
        <v>0</v>
      </c>
      <c r="B1" s="6"/>
      <c r="C1" s="6"/>
      <c r="D1" s="7"/>
      <c r="E1" s="7"/>
      <c r="F1" s="7"/>
      <c r="G1" s="7"/>
      <c r="H1" s="7"/>
      <c r="I1" s="7"/>
      <c r="J1" s="6"/>
      <c r="K1" s="6"/>
      <c r="L1" s="6"/>
      <c r="M1" s="6"/>
      <c r="N1" s="6"/>
      <c r="O1" s="6"/>
      <c r="P1" s="6"/>
      <c r="Q1" s="6"/>
      <c r="R1" s="6"/>
    </row>
    <row r="2" ht="21.75" customHeight="1" spans="1:18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8" t="s">
        <v>4</v>
      </c>
      <c r="K2" s="8"/>
      <c r="L2" s="8"/>
      <c r="M2" s="8"/>
      <c r="N2" s="8"/>
      <c r="O2" s="8"/>
      <c r="P2" s="8"/>
      <c r="Q2" s="8"/>
      <c r="R2" s="8"/>
    </row>
    <row r="3" ht="21.75" customHeight="1" spans="1:18">
      <c r="A3" s="8"/>
      <c r="B3" s="8"/>
      <c r="C3" s="10" t="s">
        <v>5</v>
      </c>
      <c r="D3" s="11" t="s">
        <v>6</v>
      </c>
      <c r="E3" s="12"/>
      <c r="F3" s="13"/>
      <c r="G3" s="11" t="s">
        <v>7</v>
      </c>
      <c r="H3" s="12"/>
      <c r="I3" s="13"/>
      <c r="J3" s="8" t="s">
        <v>8</v>
      </c>
      <c r="K3" s="8" t="s">
        <v>9</v>
      </c>
      <c r="L3" s="8" t="s">
        <v>10</v>
      </c>
      <c r="M3" s="35" t="s">
        <v>11</v>
      </c>
      <c r="N3" s="26"/>
      <c r="O3" s="26"/>
      <c r="P3" s="27"/>
      <c r="Q3" s="33" t="s">
        <v>12</v>
      </c>
      <c r="R3" s="33" t="s">
        <v>13</v>
      </c>
    </row>
    <row r="4" ht="43.5" customHeight="1" spans="1:18">
      <c r="A4" s="8"/>
      <c r="B4" s="8"/>
      <c r="C4" s="14"/>
      <c r="D4" s="9" t="s">
        <v>14</v>
      </c>
      <c r="E4" s="9" t="s">
        <v>15</v>
      </c>
      <c r="F4" s="9" t="s">
        <v>16</v>
      </c>
      <c r="G4" s="9" t="s">
        <v>14</v>
      </c>
      <c r="H4" s="9" t="s">
        <v>15</v>
      </c>
      <c r="I4" s="9" t="s">
        <v>16</v>
      </c>
      <c r="J4" s="8"/>
      <c r="K4" s="8"/>
      <c r="L4" s="8"/>
      <c r="M4" s="8" t="s">
        <v>17</v>
      </c>
      <c r="N4" s="8" t="s">
        <v>18</v>
      </c>
      <c r="O4" s="8" t="s">
        <v>19</v>
      </c>
      <c r="P4" s="8" t="s">
        <v>20</v>
      </c>
      <c r="Q4" s="33"/>
      <c r="R4" s="33"/>
    </row>
    <row r="5" ht="25.5" customHeight="1" spans="1:18">
      <c r="A5" s="15">
        <v>1</v>
      </c>
      <c r="B5" s="15" t="s">
        <v>21</v>
      </c>
      <c r="C5" s="15">
        <v>1</v>
      </c>
      <c r="D5" s="15">
        <v>1</v>
      </c>
      <c r="E5" s="15"/>
      <c r="F5" s="15"/>
      <c r="G5" s="15">
        <v>1</v>
      </c>
      <c r="H5" s="15"/>
      <c r="I5" s="15"/>
      <c r="J5" s="15">
        <v>15</v>
      </c>
      <c r="K5" s="15">
        <v>20</v>
      </c>
      <c r="L5" s="15">
        <v>15</v>
      </c>
      <c r="M5" s="28">
        <f t="shared" ref="M5:M17" si="0">G5/C5</f>
        <v>1</v>
      </c>
      <c r="N5" s="15">
        <f t="shared" ref="N5:N17" si="1">50*M5</f>
        <v>50</v>
      </c>
      <c r="O5" s="15"/>
      <c r="P5" s="15">
        <f t="shared" ref="P5:P17" si="2">N5+O5</f>
        <v>50</v>
      </c>
      <c r="Q5" s="15">
        <f t="shared" ref="Q5:Q17" si="3">P5+J5+K5+L5</f>
        <v>100</v>
      </c>
      <c r="R5" s="15"/>
    </row>
    <row r="6" ht="25.5" customHeight="1" spans="1:18">
      <c r="A6" s="15">
        <v>2</v>
      </c>
      <c r="B6" s="15" t="s">
        <v>22</v>
      </c>
      <c r="C6" s="15">
        <v>1</v>
      </c>
      <c r="D6" s="15">
        <v>1</v>
      </c>
      <c r="E6" s="15"/>
      <c r="F6" s="15"/>
      <c r="G6" s="15">
        <v>1</v>
      </c>
      <c r="H6" s="15"/>
      <c r="I6" s="15"/>
      <c r="J6" s="15">
        <v>15</v>
      </c>
      <c r="K6" s="15">
        <v>20</v>
      </c>
      <c r="L6" s="15">
        <v>15</v>
      </c>
      <c r="M6" s="28">
        <f t="shared" si="0"/>
        <v>1</v>
      </c>
      <c r="N6" s="15">
        <f t="shared" si="1"/>
        <v>50</v>
      </c>
      <c r="O6" s="15"/>
      <c r="P6" s="15">
        <f t="shared" si="2"/>
        <v>50</v>
      </c>
      <c r="Q6" s="15">
        <f t="shared" si="3"/>
        <v>100</v>
      </c>
      <c r="R6" s="15"/>
    </row>
    <row r="7" ht="25.5" customHeight="1" spans="1:18">
      <c r="A7" s="15">
        <v>3</v>
      </c>
      <c r="B7" s="15" t="s">
        <v>23</v>
      </c>
      <c r="C7" s="15">
        <v>7</v>
      </c>
      <c r="D7" s="15">
        <v>7</v>
      </c>
      <c r="E7" s="15"/>
      <c r="F7" s="15"/>
      <c r="G7" s="15">
        <v>7</v>
      </c>
      <c r="H7" s="15"/>
      <c r="I7" s="15"/>
      <c r="J7" s="15">
        <v>15</v>
      </c>
      <c r="K7" s="15">
        <v>20</v>
      </c>
      <c r="L7" s="15">
        <v>15</v>
      </c>
      <c r="M7" s="28">
        <f t="shared" si="0"/>
        <v>1</v>
      </c>
      <c r="N7" s="15">
        <f t="shared" si="1"/>
        <v>50</v>
      </c>
      <c r="O7" s="15"/>
      <c r="P7" s="15">
        <f t="shared" si="2"/>
        <v>50</v>
      </c>
      <c r="Q7" s="15">
        <f t="shared" si="3"/>
        <v>100</v>
      </c>
      <c r="R7" s="15"/>
    </row>
    <row r="8" ht="29.25" customHeight="1" spans="1:18">
      <c r="A8" s="15">
        <v>4</v>
      </c>
      <c r="B8" s="15" t="s">
        <v>24</v>
      </c>
      <c r="C8" s="15">
        <v>7</v>
      </c>
      <c r="D8" s="15">
        <v>7</v>
      </c>
      <c r="E8" s="15"/>
      <c r="F8" s="15"/>
      <c r="G8" s="15">
        <v>7</v>
      </c>
      <c r="H8" s="15"/>
      <c r="I8" s="15"/>
      <c r="J8" s="15">
        <v>15</v>
      </c>
      <c r="K8" s="15">
        <v>20</v>
      </c>
      <c r="L8" s="15">
        <v>15</v>
      </c>
      <c r="M8" s="28">
        <f t="shared" si="0"/>
        <v>1</v>
      </c>
      <c r="N8" s="15">
        <f t="shared" si="1"/>
        <v>50</v>
      </c>
      <c r="O8" s="15"/>
      <c r="P8" s="15">
        <f t="shared" si="2"/>
        <v>50</v>
      </c>
      <c r="Q8" s="15">
        <f t="shared" si="3"/>
        <v>100</v>
      </c>
      <c r="R8" s="15"/>
    </row>
    <row r="9" ht="30.75" customHeight="1" spans="1:18">
      <c r="A9" s="15">
        <v>5</v>
      </c>
      <c r="B9" s="15" t="s">
        <v>25</v>
      </c>
      <c r="C9" s="15">
        <v>4</v>
      </c>
      <c r="D9" s="15">
        <v>4</v>
      </c>
      <c r="E9" s="15"/>
      <c r="F9" s="15"/>
      <c r="G9" s="15">
        <v>4</v>
      </c>
      <c r="H9" s="15"/>
      <c r="I9" s="15"/>
      <c r="J9" s="15">
        <v>15</v>
      </c>
      <c r="K9" s="15">
        <v>20</v>
      </c>
      <c r="L9" s="15">
        <v>15</v>
      </c>
      <c r="M9" s="28">
        <f t="shared" si="0"/>
        <v>1</v>
      </c>
      <c r="N9" s="15">
        <f t="shared" si="1"/>
        <v>50</v>
      </c>
      <c r="O9" s="15"/>
      <c r="P9" s="15">
        <f t="shared" si="2"/>
        <v>50</v>
      </c>
      <c r="Q9" s="15">
        <f t="shared" si="3"/>
        <v>100</v>
      </c>
      <c r="R9" s="15"/>
    </row>
    <row r="10" ht="25.5" customHeight="1" spans="1:18">
      <c r="A10" s="15">
        <v>6</v>
      </c>
      <c r="B10" s="15" t="s">
        <v>26</v>
      </c>
      <c r="C10" s="15">
        <v>1</v>
      </c>
      <c r="D10" s="15">
        <v>1</v>
      </c>
      <c r="E10" s="15"/>
      <c r="F10" s="15"/>
      <c r="G10" s="15">
        <v>1</v>
      </c>
      <c r="H10" s="15"/>
      <c r="I10" s="15"/>
      <c r="J10" s="15">
        <v>15</v>
      </c>
      <c r="K10" s="15">
        <v>20</v>
      </c>
      <c r="L10" s="15">
        <v>15</v>
      </c>
      <c r="M10" s="28">
        <f t="shared" si="0"/>
        <v>1</v>
      </c>
      <c r="N10" s="15">
        <f t="shared" si="1"/>
        <v>50</v>
      </c>
      <c r="O10" s="15"/>
      <c r="P10" s="15">
        <f t="shared" si="2"/>
        <v>50</v>
      </c>
      <c r="Q10" s="15">
        <f t="shared" si="3"/>
        <v>100</v>
      </c>
      <c r="R10" s="15"/>
    </row>
    <row r="11" ht="25.5" customHeight="1" spans="1:18">
      <c r="A11" s="15">
        <v>7</v>
      </c>
      <c r="B11" s="15" t="s">
        <v>27</v>
      </c>
      <c r="C11" s="15">
        <v>2</v>
      </c>
      <c r="D11" s="15">
        <v>2</v>
      </c>
      <c r="E11" s="15"/>
      <c r="F11" s="15"/>
      <c r="G11" s="15">
        <v>2</v>
      </c>
      <c r="H11" s="15"/>
      <c r="I11" s="15"/>
      <c r="J11" s="15">
        <v>15</v>
      </c>
      <c r="K11" s="15">
        <v>20</v>
      </c>
      <c r="L11" s="15">
        <v>15</v>
      </c>
      <c r="M11" s="28">
        <f t="shared" si="0"/>
        <v>1</v>
      </c>
      <c r="N11" s="15">
        <f t="shared" si="1"/>
        <v>50</v>
      </c>
      <c r="O11" s="15"/>
      <c r="P11" s="15">
        <f t="shared" si="2"/>
        <v>50</v>
      </c>
      <c r="Q11" s="15">
        <f t="shared" si="3"/>
        <v>100</v>
      </c>
      <c r="R11" s="15"/>
    </row>
    <row r="12" ht="25.5" customHeight="1" spans="1:18">
      <c r="A12" s="15">
        <v>8</v>
      </c>
      <c r="B12" s="15" t="s">
        <v>28</v>
      </c>
      <c r="C12" s="15">
        <v>2</v>
      </c>
      <c r="D12" s="15">
        <v>2</v>
      </c>
      <c r="E12" s="15"/>
      <c r="F12" s="15"/>
      <c r="G12" s="15">
        <v>2</v>
      </c>
      <c r="H12" s="15"/>
      <c r="I12" s="15"/>
      <c r="J12" s="15">
        <v>15</v>
      </c>
      <c r="K12" s="15">
        <v>20</v>
      </c>
      <c r="L12" s="15">
        <v>15</v>
      </c>
      <c r="M12" s="28">
        <f t="shared" si="0"/>
        <v>1</v>
      </c>
      <c r="N12" s="15">
        <f t="shared" si="1"/>
        <v>50</v>
      </c>
      <c r="O12" s="15"/>
      <c r="P12" s="15">
        <f t="shared" si="2"/>
        <v>50</v>
      </c>
      <c r="Q12" s="15">
        <f t="shared" si="3"/>
        <v>100</v>
      </c>
      <c r="R12" s="15"/>
    </row>
    <row r="13" ht="28" customHeight="1" spans="1:18">
      <c r="A13" s="15">
        <v>9</v>
      </c>
      <c r="B13" s="15" t="s">
        <v>29</v>
      </c>
      <c r="C13" s="15">
        <v>21</v>
      </c>
      <c r="D13" s="15">
        <v>20</v>
      </c>
      <c r="E13" s="15"/>
      <c r="F13" s="15">
        <v>1</v>
      </c>
      <c r="G13" s="15">
        <v>18</v>
      </c>
      <c r="H13" s="15">
        <v>2</v>
      </c>
      <c r="I13" s="15">
        <v>1</v>
      </c>
      <c r="J13" s="15">
        <v>15</v>
      </c>
      <c r="K13" s="15">
        <v>20</v>
      </c>
      <c r="L13" s="15">
        <v>15</v>
      </c>
      <c r="M13" s="28">
        <f t="shared" si="0"/>
        <v>0.857142857142857</v>
      </c>
      <c r="N13" s="15">
        <f t="shared" si="1"/>
        <v>42.8571428571429</v>
      </c>
      <c r="O13" s="15">
        <v>-5</v>
      </c>
      <c r="P13" s="15">
        <f t="shared" si="2"/>
        <v>37.8571428571429</v>
      </c>
      <c r="Q13" s="15">
        <f t="shared" si="3"/>
        <v>87.8571428571429</v>
      </c>
      <c r="R13" s="15" t="s">
        <v>30</v>
      </c>
    </row>
    <row r="14" ht="25.5" customHeight="1" spans="1:18">
      <c r="A14" s="15">
        <v>10</v>
      </c>
      <c r="B14" s="15" t="s">
        <v>31</v>
      </c>
      <c r="C14" s="15">
        <v>10</v>
      </c>
      <c r="D14" s="15">
        <v>9</v>
      </c>
      <c r="E14" s="15">
        <v>1</v>
      </c>
      <c r="F14" s="15"/>
      <c r="G14" s="15">
        <v>8</v>
      </c>
      <c r="H14" s="15"/>
      <c r="I14" s="16">
        <v>2</v>
      </c>
      <c r="J14" s="15">
        <v>15</v>
      </c>
      <c r="K14" s="15">
        <v>20</v>
      </c>
      <c r="L14" s="15">
        <v>15</v>
      </c>
      <c r="M14" s="28">
        <f t="shared" si="0"/>
        <v>0.8</v>
      </c>
      <c r="N14" s="15">
        <f t="shared" si="1"/>
        <v>40</v>
      </c>
      <c r="O14" s="15">
        <v>-5</v>
      </c>
      <c r="P14" s="15">
        <f t="shared" si="2"/>
        <v>35</v>
      </c>
      <c r="Q14" s="15">
        <f t="shared" si="3"/>
        <v>85</v>
      </c>
      <c r="R14" s="15" t="s">
        <v>32</v>
      </c>
    </row>
    <row r="15" ht="25.5" customHeight="1" spans="1:18">
      <c r="A15" s="15">
        <v>11</v>
      </c>
      <c r="B15" s="15" t="s">
        <v>33</v>
      </c>
      <c r="C15" s="15">
        <v>3</v>
      </c>
      <c r="D15" s="15">
        <v>2</v>
      </c>
      <c r="E15" s="15"/>
      <c r="F15" s="15">
        <v>1</v>
      </c>
      <c r="G15" s="15">
        <v>2</v>
      </c>
      <c r="H15" s="15"/>
      <c r="I15" s="15">
        <v>1</v>
      </c>
      <c r="J15" s="15">
        <v>10</v>
      </c>
      <c r="K15" s="15">
        <v>20</v>
      </c>
      <c r="L15" s="15">
        <v>15</v>
      </c>
      <c r="M15" s="28">
        <f t="shared" si="0"/>
        <v>0.666666666666667</v>
      </c>
      <c r="N15" s="15">
        <f t="shared" si="1"/>
        <v>33.3333333333333</v>
      </c>
      <c r="O15" s="15"/>
      <c r="P15" s="15">
        <f t="shared" si="2"/>
        <v>33.3333333333333</v>
      </c>
      <c r="Q15" s="15">
        <f t="shared" si="3"/>
        <v>78.3333333333333</v>
      </c>
      <c r="R15" s="15"/>
    </row>
    <row r="16" s="4" customFormat="1" ht="25.5" customHeight="1" spans="1:16384">
      <c r="A16" s="15">
        <v>12</v>
      </c>
      <c r="B16" s="15" t="s">
        <v>34</v>
      </c>
      <c r="C16" s="15">
        <v>1</v>
      </c>
      <c r="D16" s="15"/>
      <c r="E16" s="15">
        <v>1</v>
      </c>
      <c r="F16" s="15"/>
      <c r="G16" s="15"/>
      <c r="H16" s="15">
        <v>1</v>
      </c>
      <c r="I16" s="15"/>
      <c r="J16" s="15">
        <v>15</v>
      </c>
      <c r="K16" s="15">
        <v>20</v>
      </c>
      <c r="L16" s="15">
        <v>15</v>
      </c>
      <c r="M16" s="28">
        <f t="shared" si="0"/>
        <v>0</v>
      </c>
      <c r="N16" s="15">
        <f t="shared" si="1"/>
        <v>0</v>
      </c>
      <c r="O16" s="15"/>
      <c r="P16" s="15">
        <f t="shared" si="2"/>
        <v>0</v>
      </c>
      <c r="Q16" s="15">
        <f t="shared" si="3"/>
        <v>50</v>
      </c>
      <c r="R16" s="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  <c r="XEV16" s="36"/>
      <c r="XEW16" s="36"/>
      <c r="XEX16" s="36"/>
      <c r="XEY16" s="36"/>
      <c r="XEZ16" s="36"/>
      <c r="XFA16" s="36"/>
      <c r="XFB16" s="36"/>
      <c r="XFC16" s="36"/>
      <c r="XFD16" s="36"/>
    </row>
    <row r="17" ht="25.5" customHeight="1" spans="1:18">
      <c r="A17" s="15">
        <v>13</v>
      </c>
      <c r="B17" s="15" t="s">
        <v>35</v>
      </c>
      <c r="C17" s="15">
        <v>1</v>
      </c>
      <c r="D17" s="15">
        <v>1</v>
      </c>
      <c r="E17" s="15"/>
      <c r="F17" s="15"/>
      <c r="G17" s="15"/>
      <c r="H17" s="15"/>
      <c r="I17" s="16">
        <v>1</v>
      </c>
      <c r="J17" s="15">
        <v>15</v>
      </c>
      <c r="K17" s="15">
        <v>20</v>
      </c>
      <c r="L17" s="15">
        <v>15</v>
      </c>
      <c r="M17" s="28">
        <f t="shared" si="0"/>
        <v>0</v>
      </c>
      <c r="N17" s="15">
        <f t="shared" si="1"/>
        <v>0</v>
      </c>
      <c r="O17" s="15"/>
      <c r="P17" s="15">
        <f t="shared" si="2"/>
        <v>0</v>
      </c>
      <c r="Q17" s="15">
        <f t="shared" si="3"/>
        <v>50</v>
      </c>
      <c r="R17" s="15"/>
    </row>
    <row r="18" ht="15.75" customHeight="1" spans="1:18">
      <c r="A18" s="17" t="s">
        <v>36</v>
      </c>
      <c r="B18" s="17"/>
      <c r="C18" s="17"/>
      <c r="D18" s="18"/>
      <c r="E18" s="18"/>
      <c r="F18" s="18"/>
      <c r="G18" s="18"/>
      <c r="H18" s="18"/>
      <c r="I18" s="18"/>
      <c r="J18" s="17"/>
      <c r="K18" s="17"/>
      <c r="L18" s="17"/>
      <c r="M18" s="17"/>
      <c r="N18" s="17"/>
      <c r="O18" s="17"/>
      <c r="P18" s="17"/>
      <c r="Q18" s="17"/>
      <c r="R18" s="17"/>
    </row>
    <row r="19" ht="15.75" customHeight="1" spans="1:18">
      <c r="A19" s="19" t="s">
        <v>37</v>
      </c>
      <c r="B19" s="19"/>
      <c r="C19" s="19"/>
      <c r="D19" s="20"/>
      <c r="E19" s="20"/>
      <c r="F19" s="20"/>
      <c r="G19" s="20"/>
      <c r="H19" s="20"/>
      <c r="I19" s="20"/>
      <c r="J19" s="19"/>
      <c r="K19" s="19"/>
      <c r="L19" s="19"/>
      <c r="M19" s="19"/>
      <c r="N19" s="19"/>
      <c r="O19" s="19"/>
      <c r="P19" s="19"/>
      <c r="Q19" s="19"/>
      <c r="R19" s="19"/>
    </row>
    <row r="20" ht="15.75" customHeight="1" spans="1:18">
      <c r="A20" s="19" t="s">
        <v>38</v>
      </c>
      <c r="B20" s="19"/>
      <c r="C20" s="19"/>
      <c r="D20" s="20"/>
      <c r="E20" s="20"/>
      <c r="F20" s="20"/>
      <c r="G20" s="20"/>
      <c r="H20" s="20"/>
      <c r="I20" s="20"/>
      <c r="J20" s="19"/>
      <c r="K20" s="19"/>
      <c r="L20" s="19"/>
      <c r="M20" s="19"/>
      <c r="N20" s="19"/>
      <c r="O20" s="19"/>
      <c r="P20" s="19"/>
      <c r="Q20" s="19"/>
      <c r="R20" s="19"/>
    </row>
    <row r="21" ht="15.75" customHeight="1" spans="1:18">
      <c r="A21" s="21" t="s">
        <v>39</v>
      </c>
      <c r="B21" s="21"/>
      <c r="C21" s="21"/>
      <c r="D21" s="22"/>
      <c r="E21" s="22"/>
      <c r="F21" s="22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</row>
    <row r="22" ht="15.75" customHeight="1" spans="1:18">
      <c r="A22" s="19" t="s">
        <v>40</v>
      </c>
      <c r="B22" s="19"/>
      <c r="C22" s="19"/>
      <c r="D22" s="20"/>
      <c r="E22" s="20"/>
      <c r="F22" s="20"/>
      <c r="G22" s="20"/>
      <c r="H22" s="20"/>
      <c r="I22" s="20"/>
      <c r="J22" s="19"/>
      <c r="K22" s="19"/>
      <c r="L22" s="19"/>
      <c r="M22" s="19"/>
      <c r="N22" s="19"/>
      <c r="O22" s="19"/>
      <c r="P22" s="19"/>
      <c r="Q22" s="19"/>
      <c r="R22" s="19"/>
    </row>
  </sheetData>
  <sortState ref="A5:R17">
    <sortCondition ref="Q5:Q17" descending="1"/>
  </sortState>
  <mergeCells count="19">
    <mergeCell ref="A1:R1"/>
    <mergeCell ref="C2:I2"/>
    <mergeCell ref="J2:R2"/>
    <mergeCell ref="D3:F3"/>
    <mergeCell ref="G3:I3"/>
    <mergeCell ref="M3:P3"/>
    <mergeCell ref="A18:R18"/>
    <mergeCell ref="A19:R19"/>
    <mergeCell ref="A20:R20"/>
    <mergeCell ref="A21:R21"/>
    <mergeCell ref="A22:R22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abSelected="1" workbookViewId="0">
      <pane ySplit="4" topLeftCell="A23" activePane="bottomLeft" state="frozen"/>
      <selection/>
      <selection pane="bottomLeft" activeCell="S41" sqref="S41"/>
    </sheetView>
  </sheetViews>
  <sheetFormatPr defaultColWidth="9" defaultRowHeight="13.5"/>
  <cols>
    <col min="1" max="1" width="4.625" customWidth="1"/>
    <col min="2" max="2" width="16.75" customWidth="1"/>
    <col min="3" max="3" width="5" customWidth="1"/>
    <col min="4" max="4" width="4.875" style="3" customWidth="1"/>
    <col min="5" max="5" width="5.25" style="3" customWidth="1"/>
    <col min="6" max="6" width="5.125" style="3" customWidth="1"/>
    <col min="7" max="7" width="4.875" style="3" customWidth="1"/>
    <col min="8" max="8" width="5.5" style="3" customWidth="1"/>
    <col min="9" max="9" width="5.25" style="3" customWidth="1"/>
    <col min="10" max="10" width="6" customWidth="1"/>
    <col min="11" max="11" width="6.5" customWidth="1"/>
    <col min="12" max="12" width="5.375" customWidth="1"/>
    <col min="13" max="13" width="7.625" style="5" customWidth="1"/>
    <col min="14" max="14" width="9.375" customWidth="1"/>
    <col min="15" max="15" width="8.875" customWidth="1"/>
    <col min="16" max="16" width="7.375" customWidth="1"/>
    <col min="17" max="17" width="6.75" customWidth="1"/>
    <col min="18" max="18" width="24.75" customWidth="1"/>
  </cols>
  <sheetData>
    <row r="1" ht="27.75" customHeight="1" spans="1:18">
      <c r="A1" s="6" t="s">
        <v>41</v>
      </c>
      <c r="B1" s="6"/>
      <c r="C1" s="6"/>
      <c r="D1" s="7"/>
      <c r="E1" s="7"/>
      <c r="F1" s="7"/>
      <c r="G1" s="7"/>
      <c r="H1" s="7"/>
      <c r="I1" s="7"/>
      <c r="J1" s="6"/>
      <c r="K1" s="6"/>
      <c r="L1" s="6"/>
      <c r="M1" s="23"/>
      <c r="N1" s="6"/>
      <c r="O1" s="6"/>
      <c r="P1" s="6"/>
      <c r="Q1" s="6"/>
      <c r="R1" s="6"/>
    </row>
    <row r="2" ht="18" customHeight="1" spans="1:18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8" t="s">
        <v>4</v>
      </c>
      <c r="K2" s="8"/>
      <c r="L2" s="8"/>
      <c r="M2" s="24"/>
      <c r="N2" s="8"/>
      <c r="O2" s="8"/>
      <c r="P2" s="8"/>
      <c r="Q2" s="8"/>
      <c r="R2" s="8"/>
    </row>
    <row r="3" ht="18" customHeight="1" spans="1:18">
      <c r="A3" s="8"/>
      <c r="B3" s="8"/>
      <c r="C3" s="10" t="s">
        <v>5</v>
      </c>
      <c r="D3" s="11" t="s">
        <v>6</v>
      </c>
      <c r="E3" s="12"/>
      <c r="F3" s="13"/>
      <c r="G3" s="11" t="s">
        <v>7</v>
      </c>
      <c r="H3" s="12"/>
      <c r="I3" s="13"/>
      <c r="J3" s="8" t="s">
        <v>8</v>
      </c>
      <c r="K3" s="8" t="s">
        <v>9</v>
      </c>
      <c r="L3" s="8" t="s">
        <v>10</v>
      </c>
      <c r="M3" s="25" t="s">
        <v>11</v>
      </c>
      <c r="N3" s="26"/>
      <c r="O3" s="26"/>
      <c r="P3" s="27"/>
      <c r="Q3" s="33" t="s">
        <v>12</v>
      </c>
      <c r="R3" s="33" t="s">
        <v>13</v>
      </c>
    </row>
    <row r="4" ht="27.75" customHeight="1" spans="1:18">
      <c r="A4" s="8"/>
      <c r="B4" s="8"/>
      <c r="C4" s="14"/>
      <c r="D4" s="9" t="s">
        <v>14</v>
      </c>
      <c r="E4" s="9" t="s">
        <v>15</v>
      </c>
      <c r="F4" s="9" t="s">
        <v>16</v>
      </c>
      <c r="G4" s="9" t="s">
        <v>14</v>
      </c>
      <c r="H4" s="9" t="s">
        <v>15</v>
      </c>
      <c r="I4" s="9" t="s">
        <v>16</v>
      </c>
      <c r="J4" s="8"/>
      <c r="K4" s="8"/>
      <c r="L4" s="8"/>
      <c r="M4" s="24" t="s">
        <v>17</v>
      </c>
      <c r="N4" s="8" t="s">
        <v>18</v>
      </c>
      <c r="O4" s="8" t="s">
        <v>19</v>
      </c>
      <c r="P4" s="8" t="s">
        <v>20</v>
      </c>
      <c r="Q4" s="33"/>
      <c r="R4" s="33"/>
    </row>
    <row r="5" s="1" customFormat="1" ht="21.75" customHeight="1" spans="1:18">
      <c r="A5" s="15">
        <v>1</v>
      </c>
      <c r="B5" s="15" t="s">
        <v>42</v>
      </c>
      <c r="C5" s="15">
        <v>56</v>
      </c>
      <c r="D5" s="15">
        <v>56</v>
      </c>
      <c r="E5" s="15"/>
      <c r="F5" s="15"/>
      <c r="G5" s="15">
        <v>55</v>
      </c>
      <c r="H5" s="15"/>
      <c r="I5" s="16">
        <v>1</v>
      </c>
      <c r="J5" s="15">
        <v>15</v>
      </c>
      <c r="K5" s="15">
        <v>20</v>
      </c>
      <c r="L5" s="15">
        <v>15</v>
      </c>
      <c r="M5" s="28">
        <v>1</v>
      </c>
      <c r="N5" s="15">
        <f>50*M5</f>
        <v>50</v>
      </c>
      <c r="O5" s="15"/>
      <c r="P5" s="15">
        <f t="shared" ref="P5:P41" si="0">N5+O5</f>
        <v>50</v>
      </c>
      <c r="Q5" s="15">
        <f t="shared" ref="Q5:Q41" si="1">J5+K5+L5+P5</f>
        <v>100</v>
      </c>
      <c r="R5" s="15"/>
    </row>
    <row r="6" s="1" customFormat="1" ht="21.75" customHeight="1" spans="1:18">
      <c r="A6" s="15">
        <v>2</v>
      </c>
      <c r="B6" s="15" t="s">
        <v>43</v>
      </c>
      <c r="C6" s="15">
        <v>5</v>
      </c>
      <c r="D6" s="15">
        <v>5</v>
      </c>
      <c r="E6" s="15"/>
      <c r="F6" s="15"/>
      <c r="G6" s="15">
        <v>5</v>
      </c>
      <c r="H6" s="15"/>
      <c r="I6" s="15"/>
      <c r="J6" s="15">
        <v>15</v>
      </c>
      <c r="K6" s="15">
        <v>20</v>
      </c>
      <c r="L6" s="15">
        <v>15</v>
      </c>
      <c r="M6" s="28">
        <v>1</v>
      </c>
      <c r="N6" s="15">
        <v>50</v>
      </c>
      <c r="O6" s="15"/>
      <c r="P6" s="15">
        <f t="shared" si="0"/>
        <v>50</v>
      </c>
      <c r="Q6" s="15">
        <f t="shared" si="1"/>
        <v>100</v>
      </c>
      <c r="R6" s="15"/>
    </row>
    <row r="7" s="1" customFormat="1" ht="21.75" customHeight="1" spans="1:18">
      <c r="A7" s="15">
        <v>3</v>
      </c>
      <c r="B7" s="15" t="s">
        <v>44</v>
      </c>
      <c r="C7" s="15">
        <v>5</v>
      </c>
      <c r="D7" s="15">
        <v>5</v>
      </c>
      <c r="E7" s="15"/>
      <c r="F7" s="15"/>
      <c r="G7" s="15">
        <v>5</v>
      </c>
      <c r="H7" s="15"/>
      <c r="I7" s="15"/>
      <c r="J7" s="15">
        <v>15</v>
      </c>
      <c r="K7" s="15">
        <v>20</v>
      </c>
      <c r="L7" s="15">
        <v>15</v>
      </c>
      <c r="M7" s="28">
        <v>1</v>
      </c>
      <c r="N7" s="15">
        <v>50</v>
      </c>
      <c r="O7" s="15"/>
      <c r="P7" s="15">
        <f t="shared" si="0"/>
        <v>50</v>
      </c>
      <c r="Q7" s="15">
        <f t="shared" si="1"/>
        <v>100</v>
      </c>
      <c r="R7" s="15"/>
    </row>
    <row r="8" s="1" customFormat="1" ht="21.75" customHeight="1" spans="1:18">
      <c r="A8" s="15">
        <v>4</v>
      </c>
      <c r="B8" s="15" t="s">
        <v>45</v>
      </c>
      <c r="C8" s="15">
        <v>5</v>
      </c>
      <c r="D8" s="15">
        <v>5</v>
      </c>
      <c r="E8" s="15"/>
      <c r="F8" s="15"/>
      <c r="G8" s="15">
        <v>5</v>
      </c>
      <c r="H8" s="15"/>
      <c r="I8" s="15"/>
      <c r="J8" s="15">
        <v>15</v>
      </c>
      <c r="K8" s="15">
        <v>20</v>
      </c>
      <c r="L8" s="15">
        <v>15</v>
      </c>
      <c r="M8" s="28">
        <v>1</v>
      </c>
      <c r="N8" s="15">
        <f>50*M8</f>
        <v>50</v>
      </c>
      <c r="O8" s="15"/>
      <c r="P8" s="15">
        <f t="shared" si="0"/>
        <v>50</v>
      </c>
      <c r="Q8" s="15">
        <f t="shared" si="1"/>
        <v>100</v>
      </c>
      <c r="R8" s="15"/>
    </row>
    <row r="9" s="1" customFormat="1" ht="21.75" customHeight="1" spans="1:18">
      <c r="A9" s="15">
        <v>5</v>
      </c>
      <c r="B9" s="15" t="s">
        <v>46</v>
      </c>
      <c r="C9" s="15">
        <v>5</v>
      </c>
      <c r="D9" s="15">
        <v>5</v>
      </c>
      <c r="E9" s="15"/>
      <c r="F9" s="15"/>
      <c r="G9" s="15">
        <v>5</v>
      </c>
      <c r="H9" s="15"/>
      <c r="I9" s="15"/>
      <c r="J9" s="15">
        <v>15</v>
      </c>
      <c r="K9" s="15">
        <v>20</v>
      </c>
      <c r="L9" s="15">
        <v>15</v>
      </c>
      <c r="M9" s="28">
        <v>1</v>
      </c>
      <c r="N9" s="15">
        <f>50*M9</f>
        <v>50</v>
      </c>
      <c r="O9" s="15"/>
      <c r="P9" s="15">
        <f t="shared" si="0"/>
        <v>50</v>
      </c>
      <c r="Q9" s="15">
        <f t="shared" si="1"/>
        <v>100</v>
      </c>
      <c r="R9" s="15"/>
    </row>
    <row r="10" s="1" customFormat="1" ht="21.75" customHeight="1" spans="1:18">
      <c r="A10" s="15">
        <v>6</v>
      </c>
      <c r="B10" s="15" t="s">
        <v>47</v>
      </c>
      <c r="C10" s="15">
        <v>3</v>
      </c>
      <c r="D10" s="15">
        <v>3</v>
      </c>
      <c r="E10" s="15"/>
      <c r="F10" s="15"/>
      <c r="G10" s="15">
        <v>3</v>
      </c>
      <c r="H10" s="15"/>
      <c r="I10" s="15"/>
      <c r="J10" s="15">
        <v>15</v>
      </c>
      <c r="K10" s="15">
        <v>20</v>
      </c>
      <c r="L10" s="15">
        <v>15</v>
      </c>
      <c r="M10" s="28">
        <v>1</v>
      </c>
      <c r="N10" s="15">
        <v>50</v>
      </c>
      <c r="O10" s="15"/>
      <c r="P10" s="15">
        <f t="shared" si="0"/>
        <v>50</v>
      </c>
      <c r="Q10" s="15">
        <f t="shared" si="1"/>
        <v>100</v>
      </c>
      <c r="R10" s="15"/>
    </row>
    <row r="11" s="1" customFormat="1" ht="21.75" customHeight="1" spans="1:18">
      <c r="A11" s="15">
        <v>7</v>
      </c>
      <c r="B11" s="15" t="s">
        <v>48</v>
      </c>
      <c r="C11" s="15">
        <v>3</v>
      </c>
      <c r="D11" s="15">
        <v>3</v>
      </c>
      <c r="E11" s="15"/>
      <c r="F11" s="15"/>
      <c r="G11" s="16">
        <v>3</v>
      </c>
      <c r="H11" s="16"/>
      <c r="I11" s="16"/>
      <c r="J11" s="16">
        <v>15</v>
      </c>
      <c r="K11" s="16">
        <v>20</v>
      </c>
      <c r="L11" s="16">
        <v>15</v>
      </c>
      <c r="M11" s="29">
        <v>1</v>
      </c>
      <c r="N11" s="15">
        <v>50</v>
      </c>
      <c r="O11" s="15"/>
      <c r="P11" s="15">
        <f t="shared" si="0"/>
        <v>50</v>
      </c>
      <c r="Q11" s="15">
        <f t="shared" si="1"/>
        <v>100</v>
      </c>
      <c r="R11" s="15"/>
    </row>
    <row r="12" s="1" customFormat="1" ht="21.75" customHeight="1" spans="1:18">
      <c r="A12" s="15">
        <v>8</v>
      </c>
      <c r="B12" s="15" t="s">
        <v>49</v>
      </c>
      <c r="C12" s="15">
        <v>2</v>
      </c>
      <c r="D12" s="15">
        <v>2</v>
      </c>
      <c r="E12" s="15"/>
      <c r="F12" s="15"/>
      <c r="G12" s="15">
        <v>2</v>
      </c>
      <c r="H12" s="15"/>
      <c r="I12" s="15"/>
      <c r="J12" s="15">
        <v>15</v>
      </c>
      <c r="K12" s="15">
        <v>20</v>
      </c>
      <c r="L12" s="15">
        <v>15</v>
      </c>
      <c r="M12" s="28">
        <v>1</v>
      </c>
      <c r="N12" s="15">
        <v>50</v>
      </c>
      <c r="O12" s="15"/>
      <c r="P12" s="15">
        <f t="shared" si="0"/>
        <v>50</v>
      </c>
      <c r="Q12" s="15">
        <f t="shared" si="1"/>
        <v>100</v>
      </c>
      <c r="R12" s="15"/>
    </row>
    <row r="13" s="1" customFormat="1" ht="21.75" customHeight="1" spans="1:18">
      <c r="A13" s="15">
        <v>9</v>
      </c>
      <c r="B13" s="15" t="s">
        <v>50</v>
      </c>
      <c r="C13" s="15">
        <v>2</v>
      </c>
      <c r="D13" s="15">
        <v>2</v>
      </c>
      <c r="E13" s="15"/>
      <c r="F13" s="15"/>
      <c r="G13" s="15">
        <v>2</v>
      </c>
      <c r="H13" s="15"/>
      <c r="I13" s="15"/>
      <c r="J13" s="15">
        <v>15</v>
      </c>
      <c r="K13" s="15">
        <v>20</v>
      </c>
      <c r="L13" s="15">
        <v>15</v>
      </c>
      <c r="M13" s="28">
        <v>1</v>
      </c>
      <c r="N13" s="15">
        <v>50</v>
      </c>
      <c r="O13" s="15"/>
      <c r="P13" s="15">
        <f t="shared" si="0"/>
        <v>50</v>
      </c>
      <c r="Q13" s="15">
        <f t="shared" si="1"/>
        <v>100</v>
      </c>
      <c r="R13" s="15"/>
    </row>
    <row r="14" s="1" customFormat="1" ht="21.75" customHeight="1" spans="1:18">
      <c r="A14" s="15">
        <v>10</v>
      </c>
      <c r="B14" s="15" t="s">
        <v>51</v>
      </c>
      <c r="C14" s="15">
        <v>2</v>
      </c>
      <c r="D14" s="15">
        <v>2</v>
      </c>
      <c r="E14" s="15"/>
      <c r="F14" s="15"/>
      <c r="G14" s="15">
        <v>2</v>
      </c>
      <c r="H14" s="15"/>
      <c r="I14" s="15"/>
      <c r="J14" s="15">
        <v>15</v>
      </c>
      <c r="K14" s="15">
        <v>20</v>
      </c>
      <c r="L14" s="15">
        <v>15</v>
      </c>
      <c r="M14" s="28">
        <v>1</v>
      </c>
      <c r="N14" s="15">
        <v>50</v>
      </c>
      <c r="O14" s="15"/>
      <c r="P14" s="15">
        <f t="shared" si="0"/>
        <v>50</v>
      </c>
      <c r="Q14" s="15">
        <f t="shared" si="1"/>
        <v>100</v>
      </c>
      <c r="R14" s="15"/>
    </row>
    <row r="15" s="1" customFormat="1" ht="21.75" customHeight="1" spans="1:18">
      <c r="A15" s="15">
        <v>11</v>
      </c>
      <c r="B15" s="15" t="s">
        <v>52</v>
      </c>
      <c r="C15" s="15">
        <v>2</v>
      </c>
      <c r="D15" s="15">
        <v>2</v>
      </c>
      <c r="E15" s="15"/>
      <c r="F15" s="15"/>
      <c r="G15" s="15">
        <v>2</v>
      </c>
      <c r="H15" s="15"/>
      <c r="I15" s="15"/>
      <c r="J15" s="15">
        <v>15</v>
      </c>
      <c r="K15" s="15">
        <v>20</v>
      </c>
      <c r="L15" s="15">
        <v>15</v>
      </c>
      <c r="M15" s="28">
        <v>1</v>
      </c>
      <c r="N15" s="15">
        <v>50</v>
      </c>
      <c r="O15" s="15"/>
      <c r="P15" s="15">
        <f t="shared" si="0"/>
        <v>50</v>
      </c>
      <c r="Q15" s="15">
        <f t="shared" si="1"/>
        <v>100</v>
      </c>
      <c r="R15" s="15"/>
    </row>
    <row r="16" s="1" customFormat="1" ht="21.75" customHeight="1" spans="1:18">
      <c r="A16" s="15">
        <v>12</v>
      </c>
      <c r="B16" s="15" t="s">
        <v>53</v>
      </c>
      <c r="C16" s="15">
        <v>2</v>
      </c>
      <c r="D16" s="15">
        <v>2</v>
      </c>
      <c r="E16" s="15"/>
      <c r="F16" s="15"/>
      <c r="G16" s="16">
        <v>2</v>
      </c>
      <c r="H16" s="16"/>
      <c r="I16" s="16"/>
      <c r="J16" s="16">
        <v>15</v>
      </c>
      <c r="K16" s="16">
        <v>20</v>
      </c>
      <c r="L16" s="16">
        <v>15</v>
      </c>
      <c r="M16" s="29">
        <v>1</v>
      </c>
      <c r="N16" s="15">
        <v>50</v>
      </c>
      <c r="O16" s="15"/>
      <c r="P16" s="15">
        <f t="shared" si="0"/>
        <v>50</v>
      </c>
      <c r="Q16" s="15">
        <f t="shared" si="1"/>
        <v>100</v>
      </c>
      <c r="R16" s="15"/>
    </row>
    <row r="17" s="1" customFormat="1" ht="21.75" customHeight="1" spans="1:18">
      <c r="A17" s="15">
        <v>13</v>
      </c>
      <c r="B17" s="15" t="s">
        <v>54</v>
      </c>
      <c r="C17" s="15">
        <v>1</v>
      </c>
      <c r="D17" s="15">
        <v>1</v>
      </c>
      <c r="E17" s="15"/>
      <c r="F17" s="15"/>
      <c r="G17" s="15">
        <v>1</v>
      </c>
      <c r="H17" s="15"/>
      <c r="I17" s="15"/>
      <c r="J17" s="15">
        <v>15</v>
      </c>
      <c r="K17" s="15">
        <v>20</v>
      </c>
      <c r="L17" s="15">
        <v>15</v>
      </c>
      <c r="M17" s="28">
        <v>1</v>
      </c>
      <c r="N17" s="15">
        <v>50</v>
      </c>
      <c r="O17" s="15"/>
      <c r="P17" s="15">
        <f t="shared" si="0"/>
        <v>50</v>
      </c>
      <c r="Q17" s="15">
        <f t="shared" si="1"/>
        <v>100</v>
      </c>
      <c r="R17" s="15"/>
    </row>
    <row r="18" s="1" customFormat="1" ht="21.75" customHeight="1" spans="1:18">
      <c r="A18" s="15">
        <v>14</v>
      </c>
      <c r="B18" s="15" t="s">
        <v>55</v>
      </c>
      <c r="C18" s="15">
        <v>1</v>
      </c>
      <c r="D18" s="15">
        <v>1</v>
      </c>
      <c r="E18" s="15"/>
      <c r="F18" s="15"/>
      <c r="G18" s="15">
        <v>1</v>
      </c>
      <c r="H18" s="15"/>
      <c r="I18" s="15"/>
      <c r="J18" s="15">
        <v>15</v>
      </c>
      <c r="K18" s="15">
        <v>20</v>
      </c>
      <c r="L18" s="15">
        <v>15</v>
      </c>
      <c r="M18" s="28">
        <v>1</v>
      </c>
      <c r="N18" s="15">
        <v>50</v>
      </c>
      <c r="O18" s="15"/>
      <c r="P18" s="15">
        <f t="shared" si="0"/>
        <v>50</v>
      </c>
      <c r="Q18" s="15">
        <f t="shared" si="1"/>
        <v>100</v>
      </c>
      <c r="R18" s="15"/>
    </row>
    <row r="19" s="1" customFormat="1" ht="21.75" customHeight="1" spans="1:18">
      <c r="A19" s="15">
        <v>15</v>
      </c>
      <c r="B19" s="15" t="s">
        <v>56</v>
      </c>
      <c r="C19" s="15">
        <v>1</v>
      </c>
      <c r="D19" s="15">
        <v>1</v>
      </c>
      <c r="E19" s="15"/>
      <c r="F19" s="15"/>
      <c r="G19" s="15">
        <v>1</v>
      </c>
      <c r="H19" s="15"/>
      <c r="I19" s="15"/>
      <c r="J19" s="15">
        <v>15</v>
      </c>
      <c r="K19" s="15">
        <v>20</v>
      </c>
      <c r="L19" s="15">
        <v>15</v>
      </c>
      <c r="M19" s="28">
        <v>1</v>
      </c>
      <c r="N19" s="15">
        <v>50</v>
      </c>
      <c r="O19" s="15"/>
      <c r="P19" s="15">
        <f t="shared" si="0"/>
        <v>50</v>
      </c>
      <c r="Q19" s="15">
        <f t="shared" si="1"/>
        <v>100</v>
      </c>
      <c r="R19" s="15"/>
    </row>
    <row r="20" s="1" customFormat="1" ht="21.75" customHeight="1" spans="1:18">
      <c r="A20" s="15">
        <v>16</v>
      </c>
      <c r="B20" s="15" t="s">
        <v>57</v>
      </c>
      <c r="C20" s="15">
        <v>1</v>
      </c>
      <c r="D20" s="15">
        <v>1</v>
      </c>
      <c r="E20" s="15"/>
      <c r="F20" s="15"/>
      <c r="G20" s="15">
        <v>1</v>
      </c>
      <c r="H20" s="15"/>
      <c r="I20" s="15"/>
      <c r="J20" s="15">
        <v>15</v>
      </c>
      <c r="K20" s="15">
        <v>20</v>
      </c>
      <c r="L20" s="15">
        <v>15</v>
      </c>
      <c r="M20" s="28">
        <v>1</v>
      </c>
      <c r="N20" s="15">
        <v>50</v>
      </c>
      <c r="O20" s="15"/>
      <c r="P20" s="15">
        <f t="shared" si="0"/>
        <v>50</v>
      </c>
      <c r="Q20" s="15">
        <f t="shared" si="1"/>
        <v>100</v>
      </c>
      <c r="R20" s="15"/>
    </row>
    <row r="21" s="1" customFormat="1" ht="21.75" customHeight="1" spans="1:18">
      <c r="A21" s="15">
        <v>17</v>
      </c>
      <c r="B21" s="15" t="s">
        <v>58</v>
      </c>
      <c r="C21" s="15">
        <v>1</v>
      </c>
      <c r="D21" s="15">
        <v>1</v>
      </c>
      <c r="E21" s="15"/>
      <c r="F21" s="15"/>
      <c r="G21" s="15">
        <v>1</v>
      </c>
      <c r="H21" s="15"/>
      <c r="I21" s="15"/>
      <c r="J21" s="15">
        <v>15</v>
      </c>
      <c r="K21" s="15">
        <v>20</v>
      </c>
      <c r="L21" s="15">
        <v>15</v>
      </c>
      <c r="M21" s="28">
        <v>1</v>
      </c>
      <c r="N21" s="15">
        <v>50</v>
      </c>
      <c r="O21" s="15"/>
      <c r="P21" s="15">
        <f t="shared" si="0"/>
        <v>50</v>
      </c>
      <c r="Q21" s="15">
        <f t="shared" si="1"/>
        <v>100</v>
      </c>
      <c r="R21" s="15"/>
    </row>
    <row r="22" s="1" customFormat="1" ht="21.75" customHeight="1" spans="1:18">
      <c r="A22" s="15">
        <v>18</v>
      </c>
      <c r="B22" s="15" t="s">
        <v>59</v>
      </c>
      <c r="C22" s="15">
        <v>1</v>
      </c>
      <c r="D22" s="15">
        <v>1</v>
      </c>
      <c r="E22" s="15"/>
      <c r="F22" s="15"/>
      <c r="G22" s="15">
        <v>1</v>
      </c>
      <c r="H22" s="15"/>
      <c r="I22" s="15"/>
      <c r="J22" s="15">
        <v>15</v>
      </c>
      <c r="K22" s="15">
        <v>20</v>
      </c>
      <c r="L22" s="15">
        <v>15</v>
      </c>
      <c r="M22" s="28">
        <v>1</v>
      </c>
      <c r="N22" s="15">
        <v>50</v>
      </c>
      <c r="O22" s="15"/>
      <c r="P22" s="15">
        <f t="shared" si="0"/>
        <v>50</v>
      </c>
      <c r="Q22" s="15">
        <f t="shared" si="1"/>
        <v>100</v>
      </c>
      <c r="R22" s="15"/>
    </row>
    <row r="23" s="1" customFormat="1" ht="21.75" customHeight="1" spans="1:18">
      <c r="A23" s="15">
        <v>19</v>
      </c>
      <c r="B23" s="15" t="s">
        <v>60</v>
      </c>
      <c r="C23" s="15">
        <v>1</v>
      </c>
      <c r="D23" s="15">
        <v>1</v>
      </c>
      <c r="E23" s="15"/>
      <c r="F23" s="15"/>
      <c r="G23" s="15">
        <v>1</v>
      </c>
      <c r="H23" s="15"/>
      <c r="I23" s="15"/>
      <c r="J23" s="15">
        <v>15</v>
      </c>
      <c r="K23" s="15">
        <v>20</v>
      </c>
      <c r="L23" s="15">
        <v>15</v>
      </c>
      <c r="M23" s="28">
        <v>1</v>
      </c>
      <c r="N23" s="15">
        <v>50</v>
      </c>
      <c r="O23" s="15"/>
      <c r="P23" s="15">
        <f t="shared" si="0"/>
        <v>50</v>
      </c>
      <c r="Q23" s="15">
        <f t="shared" si="1"/>
        <v>100</v>
      </c>
      <c r="R23" s="15"/>
    </row>
    <row r="24" s="1" customFormat="1" ht="21.75" customHeight="1" spans="1:18">
      <c r="A24" s="15">
        <v>20</v>
      </c>
      <c r="B24" s="15" t="s">
        <v>61</v>
      </c>
      <c r="C24" s="15">
        <v>1</v>
      </c>
      <c r="D24" s="15">
        <v>1</v>
      </c>
      <c r="E24" s="15"/>
      <c r="F24" s="15"/>
      <c r="G24" s="15">
        <v>1</v>
      </c>
      <c r="H24" s="15"/>
      <c r="I24" s="15"/>
      <c r="J24" s="15">
        <v>15</v>
      </c>
      <c r="K24" s="15">
        <v>20</v>
      </c>
      <c r="L24" s="15">
        <v>15</v>
      </c>
      <c r="M24" s="28">
        <v>1</v>
      </c>
      <c r="N24" s="15">
        <f>50*M24</f>
        <v>50</v>
      </c>
      <c r="O24" s="15"/>
      <c r="P24" s="15">
        <f t="shared" si="0"/>
        <v>50</v>
      </c>
      <c r="Q24" s="15">
        <f t="shared" si="1"/>
        <v>100</v>
      </c>
      <c r="R24" s="15"/>
    </row>
    <row r="25" s="1" customFormat="1" ht="21.75" customHeight="1" spans="1:18">
      <c r="A25" s="15">
        <v>21</v>
      </c>
      <c r="B25" s="15" t="s">
        <v>62</v>
      </c>
      <c r="C25" s="15">
        <v>1</v>
      </c>
      <c r="D25" s="15">
        <v>1</v>
      </c>
      <c r="E25" s="15"/>
      <c r="F25" s="15"/>
      <c r="G25" s="16">
        <v>1</v>
      </c>
      <c r="H25" s="16"/>
      <c r="I25" s="16"/>
      <c r="J25" s="16">
        <v>15</v>
      </c>
      <c r="K25" s="16">
        <v>20</v>
      </c>
      <c r="L25" s="16">
        <v>15</v>
      </c>
      <c r="M25" s="29">
        <v>1</v>
      </c>
      <c r="N25" s="15">
        <v>50</v>
      </c>
      <c r="O25" s="15"/>
      <c r="P25" s="15">
        <f t="shared" si="0"/>
        <v>50</v>
      </c>
      <c r="Q25" s="15">
        <f t="shared" si="1"/>
        <v>100</v>
      </c>
      <c r="R25" s="15"/>
    </row>
    <row r="26" s="2" customFormat="1" ht="21.75" customHeight="1" spans="1:18">
      <c r="A26" s="15">
        <v>22</v>
      </c>
      <c r="B26" s="15" t="s">
        <v>63</v>
      </c>
      <c r="C26" s="15">
        <v>1</v>
      </c>
      <c r="D26" s="15">
        <v>1</v>
      </c>
      <c r="E26" s="15"/>
      <c r="F26" s="15"/>
      <c r="G26" s="16">
        <v>1</v>
      </c>
      <c r="H26" s="16"/>
      <c r="I26" s="16"/>
      <c r="J26" s="16">
        <v>15</v>
      </c>
      <c r="K26" s="16">
        <v>20</v>
      </c>
      <c r="L26" s="16">
        <v>15</v>
      </c>
      <c r="M26" s="29">
        <v>1</v>
      </c>
      <c r="N26" s="15">
        <v>50</v>
      </c>
      <c r="O26" s="15"/>
      <c r="P26" s="15">
        <f t="shared" si="0"/>
        <v>50</v>
      </c>
      <c r="Q26" s="15">
        <f t="shared" si="1"/>
        <v>100</v>
      </c>
      <c r="R26" s="15"/>
    </row>
    <row r="27" ht="28.5" customHeight="1" spans="1:18">
      <c r="A27" s="15">
        <v>23</v>
      </c>
      <c r="B27" s="15" t="s">
        <v>64</v>
      </c>
      <c r="C27" s="15">
        <v>1</v>
      </c>
      <c r="D27" s="15">
        <v>1</v>
      </c>
      <c r="E27" s="15"/>
      <c r="F27" s="15"/>
      <c r="G27" s="16">
        <v>1</v>
      </c>
      <c r="H27" s="16"/>
      <c r="I27" s="16"/>
      <c r="J27" s="16">
        <v>15</v>
      </c>
      <c r="K27" s="16">
        <v>20</v>
      </c>
      <c r="L27" s="16">
        <v>15</v>
      </c>
      <c r="M27" s="29">
        <v>1</v>
      </c>
      <c r="N27" s="15">
        <v>50</v>
      </c>
      <c r="O27" s="15"/>
      <c r="P27" s="15">
        <f t="shared" si="0"/>
        <v>50</v>
      </c>
      <c r="Q27" s="15">
        <f t="shared" si="1"/>
        <v>100</v>
      </c>
      <c r="R27" s="15"/>
    </row>
    <row r="28" ht="21.75" customHeight="1" spans="1:18">
      <c r="A28" s="15">
        <v>24</v>
      </c>
      <c r="B28" s="15" t="s">
        <v>65</v>
      </c>
      <c r="C28" s="15">
        <v>1</v>
      </c>
      <c r="D28" s="15">
        <v>1</v>
      </c>
      <c r="E28" s="15"/>
      <c r="F28" s="15"/>
      <c r="G28" s="16">
        <v>1</v>
      </c>
      <c r="H28" s="16"/>
      <c r="I28" s="16"/>
      <c r="J28" s="16">
        <v>15</v>
      </c>
      <c r="K28" s="16">
        <v>20</v>
      </c>
      <c r="L28" s="16">
        <v>15</v>
      </c>
      <c r="M28" s="29">
        <v>1</v>
      </c>
      <c r="N28" s="15">
        <v>50</v>
      </c>
      <c r="O28" s="15"/>
      <c r="P28" s="15">
        <f t="shared" si="0"/>
        <v>50</v>
      </c>
      <c r="Q28" s="15">
        <f t="shared" si="1"/>
        <v>100</v>
      </c>
      <c r="R28" s="15"/>
    </row>
    <row r="29" ht="29.25" customHeight="1" spans="1:18">
      <c r="A29" s="15">
        <v>25</v>
      </c>
      <c r="B29" s="15" t="s">
        <v>66</v>
      </c>
      <c r="C29" s="15">
        <v>1</v>
      </c>
      <c r="D29" s="15">
        <v>1</v>
      </c>
      <c r="E29" s="15"/>
      <c r="F29" s="15"/>
      <c r="G29" s="16">
        <v>1</v>
      </c>
      <c r="H29" s="16"/>
      <c r="I29" s="16"/>
      <c r="J29" s="16">
        <v>15</v>
      </c>
      <c r="K29" s="16">
        <v>20</v>
      </c>
      <c r="L29" s="16">
        <v>15</v>
      </c>
      <c r="M29" s="29">
        <v>1</v>
      </c>
      <c r="N29" s="15">
        <v>50</v>
      </c>
      <c r="O29" s="15"/>
      <c r="P29" s="15">
        <f t="shared" si="0"/>
        <v>50</v>
      </c>
      <c r="Q29" s="15">
        <f t="shared" si="1"/>
        <v>100</v>
      </c>
      <c r="R29" s="15"/>
    </row>
    <row r="30" ht="21.75" customHeight="1" spans="1:18">
      <c r="A30" s="15">
        <v>26</v>
      </c>
      <c r="B30" s="15" t="s">
        <v>67</v>
      </c>
      <c r="C30" s="15">
        <v>1</v>
      </c>
      <c r="D30" s="15">
        <v>1</v>
      </c>
      <c r="E30" s="15"/>
      <c r="F30" s="15"/>
      <c r="G30" s="16">
        <v>1</v>
      </c>
      <c r="H30" s="16"/>
      <c r="I30" s="16"/>
      <c r="J30" s="16">
        <v>15</v>
      </c>
      <c r="K30" s="16">
        <v>20</v>
      </c>
      <c r="L30" s="16">
        <v>15</v>
      </c>
      <c r="M30" s="29">
        <v>1</v>
      </c>
      <c r="N30" s="15">
        <v>50</v>
      </c>
      <c r="O30" s="15"/>
      <c r="P30" s="15">
        <f t="shared" si="0"/>
        <v>50</v>
      </c>
      <c r="Q30" s="15">
        <f t="shared" si="1"/>
        <v>100</v>
      </c>
      <c r="R30" s="15"/>
    </row>
    <row r="31" s="3" customFormat="1" ht="21.75" customHeight="1" spans="1:18">
      <c r="A31" s="15">
        <v>27</v>
      </c>
      <c r="B31" s="15" t="s">
        <v>68</v>
      </c>
      <c r="C31" s="15">
        <v>1</v>
      </c>
      <c r="D31" s="15">
        <v>1</v>
      </c>
      <c r="E31" s="15"/>
      <c r="F31" s="15"/>
      <c r="G31" s="16">
        <v>1</v>
      </c>
      <c r="H31" s="16"/>
      <c r="I31" s="16"/>
      <c r="J31" s="16">
        <v>15</v>
      </c>
      <c r="K31" s="16">
        <v>20</v>
      </c>
      <c r="L31" s="16">
        <v>15</v>
      </c>
      <c r="M31" s="29">
        <v>1</v>
      </c>
      <c r="N31" s="15">
        <v>50</v>
      </c>
      <c r="O31" s="15"/>
      <c r="P31" s="15">
        <f t="shared" si="0"/>
        <v>50</v>
      </c>
      <c r="Q31" s="15">
        <f t="shared" si="1"/>
        <v>100</v>
      </c>
      <c r="R31" s="15"/>
    </row>
    <row r="32" ht="21.75" customHeight="1" spans="1:18">
      <c r="A32" s="15">
        <v>28</v>
      </c>
      <c r="B32" s="15" t="s">
        <v>69</v>
      </c>
      <c r="C32" s="15">
        <v>1</v>
      </c>
      <c r="D32" s="15">
        <v>1</v>
      </c>
      <c r="E32" s="15"/>
      <c r="F32" s="15"/>
      <c r="G32" s="16"/>
      <c r="H32" s="16"/>
      <c r="I32" s="16">
        <v>1</v>
      </c>
      <c r="J32" s="16">
        <v>15</v>
      </c>
      <c r="K32" s="16">
        <v>20</v>
      </c>
      <c r="L32" s="16">
        <v>15</v>
      </c>
      <c r="M32" s="29">
        <v>1</v>
      </c>
      <c r="N32" s="15">
        <v>50</v>
      </c>
      <c r="O32" s="15">
        <v>-5</v>
      </c>
      <c r="P32" s="15">
        <f t="shared" si="0"/>
        <v>45</v>
      </c>
      <c r="Q32" s="15">
        <f t="shared" si="1"/>
        <v>95</v>
      </c>
      <c r="R32" s="15" t="s">
        <v>70</v>
      </c>
    </row>
    <row r="33" ht="27" customHeight="1" spans="1:18">
      <c r="A33" s="15">
        <v>29</v>
      </c>
      <c r="B33" s="15" t="s">
        <v>71</v>
      </c>
      <c r="C33" s="15">
        <v>12</v>
      </c>
      <c r="D33" s="15">
        <v>11</v>
      </c>
      <c r="E33" s="15"/>
      <c r="F33" s="15">
        <v>1</v>
      </c>
      <c r="G33" s="16">
        <v>10</v>
      </c>
      <c r="H33" s="16"/>
      <c r="I33" s="16">
        <v>2</v>
      </c>
      <c r="J33" s="16">
        <v>15</v>
      </c>
      <c r="K33" s="16">
        <v>20</v>
      </c>
      <c r="L33" s="16">
        <v>15</v>
      </c>
      <c r="M33" s="29">
        <v>0.833</v>
      </c>
      <c r="N33" s="15">
        <v>45</v>
      </c>
      <c r="O33" s="15">
        <v>-5</v>
      </c>
      <c r="P33" s="15">
        <f t="shared" si="0"/>
        <v>40</v>
      </c>
      <c r="Q33" s="15">
        <f t="shared" si="1"/>
        <v>90</v>
      </c>
      <c r="R33" s="15" t="s">
        <v>32</v>
      </c>
    </row>
    <row r="34" s="4" customFormat="1" ht="28.5" customHeight="1" spans="1:16384">
      <c r="A34" s="15">
        <v>30</v>
      </c>
      <c r="B34" s="15" t="s">
        <v>72</v>
      </c>
      <c r="C34" s="15">
        <v>5</v>
      </c>
      <c r="D34" s="15">
        <v>4</v>
      </c>
      <c r="E34" s="15"/>
      <c r="F34" s="15">
        <v>1</v>
      </c>
      <c r="G34" s="16">
        <v>4</v>
      </c>
      <c r="H34" s="16"/>
      <c r="I34" s="16">
        <v>1</v>
      </c>
      <c r="J34" s="16">
        <v>15</v>
      </c>
      <c r="K34" s="16">
        <v>20</v>
      </c>
      <c r="L34" s="16">
        <v>15</v>
      </c>
      <c r="M34" s="29">
        <v>0.8</v>
      </c>
      <c r="N34" s="15">
        <f t="shared" ref="N34:N41" si="2">50*M34</f>
        <v>40</v>
      </c>
      <c r="O34" s="15">
        <v>-5</v>
      </c>
      <c r="P34" s="15">
        <f t="shared" si="0"/>
        <v>35</v>
      </c>
      <c r="Q34" s="15">
        <f t="shared" si="1"/>
        <v>85</v>
      </c>
      <c r="R34" s="15" t="s">
        <v>73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  <c r="XFD34" s="34"/>
    </row>
    <row r="35" ht="21.75" customHeight="1" spans="1:18">
      <c r="A35" s="15">
        <v>31</v>
      </c>
      <c r="B35" s="15" t="s">
        <v>74</v>
      </c>
      <c r="C35" s="15">
        <v>3</v>
      </c>
      <c r="D35" s="15">
        <v>2</v>
      </c>
      <c r="E35" s="15">
        <v>1</v>
      </c>
      <c r="F35" s="15"/>
      <c r="G35" s="15">
        <v>2</v>
      </c>
      <c r="H35" s="15">
        <v>1</v>
      </c>
      <c r="I35" s="15"/>
      <c r="J35" s="15">
        <v>15</v>
      </c>
      <c r="K35" s="15">
        <v>20</v>
      </c>
      <c r="L35" s="15">
        <v>15</v>
      </c>
      <c r="M35" s="28">
        <v>0.67</v>
      </c>
      <c r="N35" s="15">
        <f t="shared" si="2"/>
        <v>33.5</v>
      </c>
      <c r="O35" s="15"/>
      <c r="P35" s="15">
        <f t="shared" si="0"/>
        <v>33.5</v>
      </c>
      <c r="Q35" s="15">
        <f t="shared" si="1"/>
        <v>83.5</v>
      </c>
      <c r="R35" s="15"/>
    </row>
    <row r="36" ht="21.75" customHeight="1" spans="1:18">
      <c r="A36" s="15">
        <v>32</v>
      </c>
      <c r="B36" s="15" t="s">
        <v>75</v>
      </c>
      <c r="C36" s="15">
        <v>5</v>
      </c>
      <c r="D36" s="15">
        <v>4</v>
      </c>
      <c r="E36" s="15"/>
      <c r="F36" s="15">
        <v>1</v>
      </c>
      <c r="G36" s="16">
        <v>4</v>
      </c>
      <c r="H36" s="16"/>
      <c r="I36" s="16">
        <v>1</v>
      </c>
      <c r="J36" s="16">
        <v>10</v>
      </c>
      <c r="K36" s="16">
        <v>20</v>
      </c>
      <c r="L36" s="16">
        <v>15</v>
      </c>
      <c r="M36" s="29">
        <v>0.8</v>
      </c>
      <c r="N36" s="15">
        <f t="shared" si="2"/>
        <v>40</v>
      </c>
      <c r="O36" s="15">
        <v>-5</v>
      </c>
      <c r="P36" s="15">
        <f t="shared" si="0"/>
        <v>35</v>
      </c>
      <c r="Q36" s="15">
        <f t="shared" si="1"/>
        <v>80</v>
      </c>
      <c r="R36" s="15" t="s">
        <v>73</v>
      </c>
    </row>
    <row r="37" ht="21.75" customHeight="1" spans="1:18">
      <c r="A37" s="15">
        <v>33</v>
      </c>
      <c r="B37" s="15" t="s">
        <v>76</v>
      </c>
      <c r="C37" s="15">
        <v>3</v>
      </c>
      <c r="D37" s="15">
        <v>2</v>
      </c>
      <c r="E37" s="15"/>
      <c r="F37" s="15">
        <v>1</v>
      </c>
      <c r="G37" s="15">
        <v>2</v>
      </c>
      <c r="H37" s="15"/>
      <c r="I37" s="15">
        <v>1</v>
      </c>
      <c r="J37" s="15">
        <v>15</v>
      </c>
      <c r="K37" s="15">
        <v>20</v>
      </c>
      <c r="L37" s="15">
        <v>15</v>
      </c>
      <c r="M37" s="28">
        <v>0.67</v>
      </c>
      <c r="N37" s="15">
        <f t="shared" si="2"/>
        <v>33.5</v>
      </c>
      <c r="O37" s="15">
        <v>-5</v>
      </c>
      <c r="P37" s="15">
        <f t="shared" si="0"/>
        <v>28.5</v>
      </c>
      <c r="Q37" s="15">
        <f t="shared" si="1"/>
        <v>78.5</v>
      </c>
      <c r="R37" s="15" t="s">
        <v>73</v>
      </c>
    </row>
    <row r="38" ht="21.75" customHeight="1" spans="1:18">
      <c r="A38" s="15">
        <v>34</v>
      </c>
      <c r="B38" s="15" t="s">
        <v>77</v>
      </c>
      <c r="C38" s="15">
        <v>3</v>
      </c>
      <c r="D38" s="15">
        <v>2</v>
      </c>
      <c r="E38" s="15">
        <v>1</v>
      </c>
      <c r="F38" s="15"/>
      <c r="G38" s="16">
        <v>2</v>
      </c>
      <c r="H38" s="16"/>
      <c r="I38" s="16">
        <v>1</v>
      </c>
      <c r="J38" s="16">
        <v>15</v>
      </c>
      <c r="K38" s="16">
        <v>20</v>
      </c>
      <c r="L38" s="16">
        <v>15</v>
      </c>
      <c r="M38" s="29">
        <f>G38/C38</f>
        <v>0.666666666666667</v>
      </c>
      <c r="N38" s="15">
        <f t="shared" si="2"/>
        <v>33.3333333333333</v>
      </c>
      <c r="O38" s="15">
        <v>-5</v>
      </c>
      <c r="P38" s="15">
        <f t="shared" si="0"/>
        <v>28.3333333333333</v>
      </c>
      <c r="Q38" s="15">
        <f t="shared" si="1"/>
        <v>78.3333333333333</v>
      </c>
      <c r="R38" s="15" t="s">
        <v>73</v>
      </c>
    </row>
    <row r="39" ht="27" customHeight="1" spans="1:18">
      <c r="A39" s="15">
        <v>35</v>
      </c>
      <c r="B39" s="15" t="s">
        <v>78</v>
      </c>
      <c r="C39" s="15">
        <v>21</v>
      </c>
      <c r="D39" s="15">
        <v>19</v>
      </c>
      <c r="E39" s="15">
        <v>1</v>
      </c>
      <c r="F39" s="15">
        <v>1</v>
      </c>
      <c r="G39" s="16">
        <v>16</v>
      </c>
      <c r="H39" s="16">
        <v>1</v>
      </c>
      <c r="I39" s="16">
        <v>4</v>
      </c>
      <c r="J39" s="16">
        <v>5</v>
      </c>
      <c r="K39" s="16">
        <v>20</v>
      </c>
      <c r="L39" s="16">
        <v>15</v>
      </c>
      <c r="M39" s="29">
        <v>0.76</v>
      </c>
      <c r="N39" s="15">
        <f t="shared" si="2"/>
        <v>38</v>
      </c>
      <c r="O39" s="15">
        <v>-5</v>
      </c>
      <c r="P39" s="15">
        <f t="shared" si="0"/>
        <v>33</v>
      </c>
      <c r="Q39" s="15">
        <f t="shared" si="1"/>
        <v>73</v>
      </c>
      <c r="R39" s="15" t="s">
        <v>79</v>
      </c>
    </row>
    <row r="40" ht="27" customHeight="1" spans="1:18">
      <c r="A40" s="15">
        <v>36</v>
      </c>
      <c r="B40" s="15" t="s">
        <v>80</v>
      </c>
      <c r="C40" s="15">
        <v>5</v>
      </c>
      <c r="D40" s="15">
        <v>4</v>
      </c>
      <c r="E40" s="15"/>
      <c r="F40" s="15">
        <v>1</v>
      </c>
      <c r="G40" s="16">
        <v>3</v>
      </c>
      <c r="H40" s="16"/>
      <c r="I40" s="16">
        <v>2</v>
      </c>
      <c r="J40" s="16">
        <v>10</v>
      </c>
      <c r="K40" s="16">
        <v>20</v>
      </c>
      <c r="L40" s="16">
        <v>15</v>
      </c>
      <c r="M40" s="29">
        <v>0.6</v>
      </c>
      <c r="N40" s="15">
        <f t="shared" si="2"/>
        <v>30</v>
      </c>
      <c r="O40" s="15">
        <v>-5</v>
      </c>
      <c r="P40" s="15">
        <f t="shared" si="0"/>
        <v>25</v>
      </c>
      <c r="Q40" s="15">
        <f t="shared" si="1"/>
        <v>70</v>
      </c>
      <c r="R40" s="15" t="s">
        <v>32</v>
      </c>
    </row>
    <row r="41" ht="21.75" customHeight="1" spans="1:18">
      <c r="A41" s="15">
        <v>37</v>
      </c>
      <c r="B41" s="15" t="s">
        <v>81</v>
      </c>
      <c r="C41" s="15">
        <v>2</v>
      </c>
      <c r="D41" s="15">
        <v>1</v>
      </c>
      <c r="E41" s="15"/>
      <c r="F41" s="15">
        <v>1</v>
      </c>
      <c r="G41" s="15">
        <v>1</v>
      </c>
      <c r="H41" s="15"/>
      <c r="I41" s="15">
        <v>1</v>
      </c>
      <c r="J41" s="15">
        <v>15</v>
      </c>
      <c r="K41" s="15">
        <v>20</v>
      </c>
      <c r="L41" s="15">
        <v>15</v>
      </c>
      <c r="M41" s="28">
        <v>0.5</v>
      </c>
      <c r="N41" s="15">
        <f t="shared" si="2"/>
        <v>25</v>
      </c>
      <c r="O41" s="15">
        <v>-5</v>
      </c>
      <c r="P41" s="15">
        <f t="shared" si="0"/>
        <v>20</v>
      </c>
      <c r="Q41" s="15">
        <f t="shared" si="1"/>
        <v>70</v>
      </c>
      <c r="R41" s="15" t="s">
        <v>73</v>
      </c>
    </row>
    <row r="42" ht="14.25" customHeight="1" spans="1:18">
      <c r="A42" s="17" t="s">
        <v>36</v>
      </c>
      <c r="B42" s="17"/>
      <c r="C42" s="17"/>
      <c r="D42" s="18"/>
      <c r="E42" s="18"/>
      <c r="F42" s="18"/>
      <c r="G42" s="18"/>
      <c r="H42" s="18"/>
      <c r="I42" s="18"/>
      <c r="J42" s="17"/>
      <c r="K42" s="17"/>
      <c r="L42" s="17"/>
      <c r="M42" s="30"/>
      <c r="N42" s="17"/>
      <c r="O42" s="17"/>
      <c r="P42" s="17"/>
      <c r="Q42" s="17"/>
      <c r="R42" s="17"/>
    </row>
    <row r="43" ht="14.25" customHeight="1" spans="1:18">
      <c r="A43" s="19" t="s">
        <v>37</v>
      </c>
      <c r="B43" s="19"/>
      <c r="C43" s="19"/>
      <c r="D43" s="20"/>
      <c r="E43" s="20"/>
      <c r="F43" s="20"/>
      <c r="G43" s="20"/>
      <c r="H43" s="20"/>
      <c r="I43" s="20"/>
      <c r="J43" s="19"/>
      <c r="K43" s="19"/>
      <c r="L43" s="19"/>
      <c r="M43" s="31"/>
      <c r="N43" s="19"/>
      <c r="O43" s="19"/>
      <c r="P43" s="19"/>
      <c r="Q43" s="19"/>
      <c r="R43" s="19"/>
    </row>
    <row r="44" ht="14.25" customHeight="1" spans="1:18">
      <c r="A44" s="19" t="s">
        <v>38</v>
      </c>
      <c r="B44" s="19"/>
      <c r="C44" s="19"/>
      <c r="D44" s="20"/>
      <c r="E44" s="20"/>
      <c r="F44" s="20"/>
      <c r="G44" s="20"/>
      <c r="H44" s="20"/>
      <c r="I44" s="20"/>
      <c r="J44" s="19"/>
      <c r="K44" s="19"/>
      <c r="L44" s="19"/>
      <c r="M44" s="31"/>
      <c r="N44" s="19"/>
      <c r="O44" s="19"/>
      <c r="P44" s="19"/>
      <c r="Q44" s="19"/>
      <c r="R44" s="19"/>
    </row>
    <row r="45" ht="14.25" customHeight="1" spans="1:18">
      <c r="A45" s="21" t="s">
        <v>39</v>
      </c>
      <c r="B45" s="21"/>
      <c r="C45" s="21"/>
      <c r="D45" s="22"/>
      <c r="E45" s="22"/>
      <c r="F45" s="22"/>
      <c r="G45" s="22"/>
      <c r="H45" s="22"/>
      <c r="I45" s="22"/>
      <c r="J45" s="21"/>
      <c r="K45" s="21"/>
      <c r="L45" s="21"/>
      <c r="M45" s="32"/>
      <c r="N45" s="21"/>
      <c r="O45" s="21"/>
      <c r="P45" s="21"/>
      <c r="Q45" s="21"/>
      <c r="R45" s="21"/>
    </row>
    <row r="46" ht="14.25" customHeight="1" spans="1:18">
      <c r="A46" s="19" t="s">
        <v>40</v>
      </c>
      <c r="B46" s="19"/>
      <c r="C46" s="19"/>
      <c r="D46" s="20"/>
      <c r="E46" s="20"/>
      <c r="F46" s="20"/>
      <c r="G46" s="20"/>
      <c r="H46" s="20"/>
      <c r="I46" s="20"/>
      <c r="J46" s="19"/>
      <c r="K46" s="19"/>
      <c r="L46" s="19"/>
      <c r="M46" s="31"/>
      <c r="N46" s="19"/>
      <c r="O46" s="19"/>
      <c r="P46" s="19"/>
      <c r="Q46" s="19"/>
      <c r="R46" s="19"/>
    </row>
  </sheetData>
  <sortState ref="A5:R41">
    <sortCondition ref="Q5:Q41" descending="1"/>
    <sortCondition ref="C5:C41" descending="1"/>
  </sortState>
  <mergeCells count="19">
    <mergeCell ref="A1:R1"/>
    <mergeCell ref="C2:I2"/>
    <mergeCell ref="J2:R2"/>
    <mergeCell ref="D3:F3"/>
    <mergeCell ref="G3:I3"/>
    <mergeCell ref="M3:P3"/>
    <mergeCell ref="A42:R42"/>
    <mergeCell ref="A43:R43"/>
    <mergeCell ref="A44:R44"/>
    <mergeCell ref="A45:R45"/>
    <mergeCell ref="A46:R46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86189</cp:lastModifiedBy>
  <dcterms:created xsi:type="dcterms:W3CDTF">2020-11-10T09:07:00Z</dcterms:created>
  <cp:lastPrinted>2022-08-18T01:31:00Z</cp:lastPrinted>
  <dcterms:modified xsi:type="dcterms:W3CDTF">2022-08-18T09:09:39Z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4D6C951E759845B68B794710D566E41F</vt:lpwstr>
  </property>
</Properties>
</file>